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nja.roj\Documents\Zapisniki\Senat\NOVA SESTAVA - 01-06-2019 - 31-05-2023\"/>
    </mc:Choice>
  </mc:AlternateContent>
  <xr:revisionPtr revIDLastSave="0" documentId="8_{860B9627-F7B7-4878-99F1-5B2290FE2A46}" xr6:coauthVersionLast="46" xr6:coauthVersionMax="46" xr10:uidLastSave="{00000000-0000-0000-0000-000000000000}"/>
  <bookViews>
    <workbookView xWindow="-120" yWindow="-120" windowWidth="29040" windowHeight="15990" activeTab="1" xr2:uid="{9314FE80-8AAF-4095-AD2C-E4A14A6FFD2A}"/>
  </bookViews>
  <sheets>
    <sheet name="1.st. (vsi)" sheetId="1" r:id="rId1"/>
    <sheet name="2.st. (vsi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1" l="1"/>
  <c r="I51" i="1"/>
  <c r="I49" i="1"/>
  <c r="F31" i="2"/>
  <c r="G28" i="2"/>
  <c r="G26" i="2"/>
  <c r="F26" i="2"/>
  <c r="F54" i="1"/>
  <c r="G49" i="1"/>
  <c r="G48" i="1"/>
  <c r="F4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Mateja Mlakar</author>
  </authors>
  <commentList>
    <comment ref="F2" authorId="0" shapeId="0" xr:uid="{12432468-1DD7-46D0-9D6B-2D52C8700F91}">
      <text>
        <r>
          <rPr>
            <b/>
            <sz val="9"/>
            <color indexed="81"/>
            <rFont val="Tahoma"/>
            <family val="2"/>
            <charset val="238"/>
          </rPr>
          <t>Mateja Mlakar:</t>
        </r>
        <r>
          <rPr>
            <sz val="9"/>
            <color indexed="81"/>
            <rFont val="Tahoma"/>
            <family val="2"/>
            <charset val="238"/>
          </rPr>
          <t xml:space="preserve">
72 ur v živo
9 ur na daljavo
skupno 300 ur</t>
        </r>
      </text>
    </comment>
    <comment ref="F8" authorId="0" shapeId="0" xr:uid="{62AC68D8-BB47-4176-A403-F089614D2149}">
      <text>
        <r>
          <rPr>
            <b/>
            <sz val="9"/>
            <color indexed="81"/>
            <rFont val="Tahoma"/>
            <family val="2"/>
            <charset val="238"/>
          </rPr>
          <t>Mateja Mlakar:</t>
        </r>
        <r>
          <rPr>
            <sz val="9"/>
            <color indexed="81"/>
            <rFont val="Tahoma"/>
            <family val="2"/>
            <charset val="238"/>
          </rPr>
          <t xml:space="preserve">
18 ur v živo
18 ur na daljavo
skupno 90 ur</t>
        </r>
      </text>
    </comment>
  </commentList>
</comments>
</file>

<file path=xl/sharedStrings.xml><?xml version="1.0" encoding="utf-8"?>
<sst xmlns="http://schemas.openxmlformats.org/spreadsheetml/2006/main" count="230" uniqueCount="91">
  <si>
    <t>PREDMET</t>
  </si>
  <si>
    <t>OBLIKA UR</t>
  </si>
  <si>
    <t>SV</t>
  </si>
  <si>
    <t>Analizna kem. (I)</t>
  </si>
  <si>
    <t>LV</t>
  </si>
  <si>
    <t>Fizika II</t>
  </si>
  <si>
    <t>Kemijsko računanje/Procesne bilance</t>
  </si>
  <si>
    <t>RV</t>
  </si>
  <si>
    <t>Procesno računanje II</t>
  </si>
  <si>
    <t>Organska kemija II</t>
  </si>
  <si>
    <t>Fizikalna kemija II/Kinetika v kemiji</t>
  </si>
  <si>
    <t>Gradiva/Materiali</t>
  </si>
  <si>
    <t>Nanokemija in materiali</t>
  </si>
  <si>
    <t>Prenos snovi</t>
  </si>
  <si>
    <t>Separacijska tehnika I</t>
  </si>
  <si>
    <t>Uvod v biokem.teh/Biokem. teh.</t>
  </si>
  <si>
    <t>Optimiranje procesov</t>
  </si>
  <si>
    <t>Kemija okolja</t>
  </si>
  <si>
    <t>Polimerna kemija</t>
  </si>
  <si>
    <t>IP Pojavi na površinah</t>
  </si>
  <si>
    <t>IP Uvod v bt/Biotehnol.</t>
  </si>
  <si>
    <t>IP Prehrambena/Živilska teh.</t>
  </si>
  <si>
    <t>IP Tehnologija vod</t>
  </si>
  <si>
    <t>Analitika trdnih snovi</t>
  </si>
  <si>
    <t>Izbrana pog. v org. kem.</t>
  </si>
  <si>
    <t>Kemometrija</t>
  </si>
  <si>
    <t>SV/RV</t>
  </si>
  <si>
    <t>Mol.biol. in mol. genetika</t>
  </si>
  <si>
    <t>Procesne naprave</t>
  </si>
  <si>
    <t>Biosep.teh. in biokataliza</t>
  </si>
  <si>
    <t>Bioreakcijska tehnika</t>
  </si>
  <si>
    <t>Načrtovanje procesov - projekt</t>
  </si>
  <si>
    <t>Industrijska mikrobiologija</t>
  </si>
  <si>
    <t>PROGRAM</t>
  </si>
  <si>
    <t>LV/RV</t>
  </si>
  <si>
    <t>KI UN, KE UN, VS</t>
  </si>
  <si>
    <t>KE UN, VS</t>
  </si>
  <si>
    <t>KE MAG</t>
  </si>
  <si>
    <t>KI UN, KE UN</t>
  </si>
  <si>
    <t>VS</t>
  </si>
  <si>
    <t>KE UN</t>
  </si>
  <si>
    <t>KI UN (IP), KE UN, VS</t>
  </si>
  <si>
    <t>KI UN, VS</t>
  </si>
  <si>
    <t>KI UN</t>
  </si>
  <si>
    <t>IP Polimeri</t>
  </si>
  <si>
    <t>KI MAG (BI)</t>
  </si>
  <si>
    <t>KI MAG</t>
  </si>
  <si>
    <t>LETNIK</t>
  </si>
  <si>
    <t>1.</t>
  </si>
  <si>
    <t>2.</t>
  </si>
  <si>
    <t>3.</t>
  </si>
  <si>
    <t>2., 3.</t>
  </si>
  <si>
    <t>Razvoj produktov in procesov</t>
  </si>
  <si>
    <t>DELEŽ IZVEDENIH VAJ</t>
  </si>
  <si>
    <t>DELEŽ NEIZVEDENIH VAJ</t>
  </si>
  <si>
    <t>(2. in 3. KE ZA IP)</t>
  </si>
  <si>
    <t>IP Energetski management</t>
  </si>
  <si>
    <t>IP Računalniško projektiranje proc.</t>
  </si>
  <si>
    <t>IP Bioinformatika in genomika</t>
  </si>
  <si>
    <t>40% v živo</t>
  </si>
  <si>
    <t>Pomembno je poudariti, da so zaradi velikega števila študentov ti razdeljeni v 12 skupin. Delata po ena skupina študentov VS smeri in ena UNI smeri tedensko, pri čemer se pri UNI smeri izmenjujejo bodoči kemiki in bodoči kemijski inženirji.</t>
  </si>
  <si>
    <t>PLAN IZVEDBE</t>
  </si>
  <si>
    <t>40 % v živo</t>
  </si>
  <si>
    <t>100% na daljavo</t>
  </si>
  <si>
    <t>50% v živo</t>
  </si>
  <si>
    <t>termini v fazi dogovarjanja</t>
  </si>
  <si>
    <t>neizvedeni termini že določeni (od 6.4. dalje)</t>
  </si>
  <si>
    <t>60% v živo</t>
  </si>
  <si>
    <t>80% v živo</t>
  </si>
  <si>
    <t>termini so v večini določeni</t>
  </si>
  <si>
    <t>100% v živo</t>
  </si>
  <si>
    <t>60% oz. 80% za IP v živo</t>
  </si>
  <si>
    <t>termini so določeni konec meseca maja in v juniju</t>
  </si>
  <si>
    <t>termini so določani, planiran pričetek 12.4.</t>
  </si>
  <si>
    <t>termiini določeni, pričetek 3.5.</t>
  </si>
  <si>
    <t>termini določeni za izvedbo v živo - dva do sedaj prešla na MS Teams (1. in 7.4.)</t>
  </si>
  <si>
    <t>67% v živo</t>
  </si>
  <si>
    <t xml:space="preserve">termini določeni </t>
  </si>
  <si>
    <t>7.4. zadnji termin</t>
  </si>
  <si>
    <t>?</t>
  </si>
  <si>
    <t>termini določeni, pričetek 16.4.</t>
  </si>
  <si>
    <t>termini določeni</t>
  </si>
  <si>
    <t>termini določeni, planiran pričetek izvedbe v živo 13.4.</t>
  </si>
  <si>
    <t>Vezani so na laboratorije FS.</t>
  </si>
  <si>
    <t>pričetek terminov na daljavo 2.4., vsi termini so že določeni, izvedba v živo predvidena od 12. 4. naprej</t>
  </si>
  <si>
    <t>planirano v maju, terminov še ni</t>
  </si>
  <si>
    <t>Ni informacije, ali bodo vse izvedli na daljavo.</t>
  </si>
  <si>
    <t>neproblematično</t>
  </si>
  <si>
    <t>izvedeno</t>
  </si>
  <si>
    <t>neizvedeno</t>
  </si>
  <si>
    <t>Anorganska kemija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</si>
</sst>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2"/>
      <color rgb="FFFFC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2" borderId="2" xfId="0" applyFont="1" applyFill="1" applyBorder="1" applyAlignment="1">
      <alignment horizontal="center"/>
    </xf>
    <xf numFmtId="0" fontId="0" fillId="0" borderId="18" xfId="0" applyBorder="1"/>
    <xf numFmtId="0" fontId="0" fillId="0" borderId="18" xfId="0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9" fontId="0" fillId="0" borderId="0" xfId="0" applyNumberFormat="1" applyAlignment="1">
      <alignment vertical="center"/>
    </xf>
    <xf numFmtId="9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vertical="center"/>
    </xf>
    <xf numFmtId="0" fontId="0" fillId="0" borderId="0" xfId="0" applyNumberFormat="1"/>
    <xf numFmtId="0" fontId="0" fillId="0" borderId="0" xfId="0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1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9" fontId="0" fillId="0" borderId="16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9" fontId="0" fillId="0" borderId="27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9" fontId="0" fillId="0" borderId="16" xfId="0" applyNumberForma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0" fontId="0" fillId="0" borderId="16" xfId="0" applyNumberFormat="1" applyBorder="1" applyAlignment="1">
      <alignment horizontal="center" vertical="center"/>
    </xf>
    <xf numFmtId="10" fontId="0" fillId="0" borderId="17" xfId="0" applyNumberFormat="1" applyBorder="1" applyAlignment="1">
      <alignment horizontal="center" vertical="center"/>
    </xf>
    <xf numFmtId="0" fontId="0" fillId="0" borderId="11" xfId="0" applyBorder="1" applyAlignment="1">
      <alignment horizontal="center"/>
    </xf>
    <xf numFmtId="9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9" fontId="0" fillId="0" borderId="12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8" fillId="3" borderId="15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 wrapText="1"/>
    </xf>
    <xf numFmtId="0" fontId="9" fillId="3" borderId="14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 wrapText="1"/>
    </xf>
    <xf numFmtId="0" fontId="9" fillId="3" borderId="23" xfId="0" applyFont="1" applyFill="1" applyBorder="1" applyAlignment="1">
      <alignment horizontal="left" vertical="center"/>
    </xf>
    <xf numFmtId="0" fontId="9" fillId="3" borderId="24" xfId="0" applyFont="1" applyFill="1" applyBorder="1" applyAlignment="1">
      <alignment horizontal="left" vertical="center"/>
    </xf>
    <xf numFmtId="0" fontId="9" fillId="3" borderId="25" xfId="0" applyFont="1" applyFill="1" applyBorder="1" applyAlignment="1">
      <alignment horizontal="left" vertical="center"/>
    </xf>
    <xf numFmtId="0" fontId="9" fillId="3" borderId="26" xfId="0" applyFont="1" applyFill="1" applyBorder="1" applyAlignment="1">
      <alignment horizontal="left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D6E62-C713-4286-9DBB-218986D639B2}">
  <dimension ref="A1:N54"/>
  <sheetViews>
    <sheetView zoomScale="140" zoomScaleNormal="140" workbookViewId="0">
      <selection activeCell="F20" sqref="F20:F21"/>
    </sheetView>
  </sheetViews>
  <sheetFormatPr defaultRowHeight="15" x14ac:dyDescent="0.25"/>
  <cols>
    <col min="2" max="4" width="22.140625" customWidth="1"/>
    <col min="5" max="5" width="18.5703125" style="7" customWidth="1"/>
    <col min="6" max="6" width="25.28515625" style="7" customWidth="1"/>
    <col min="7" max="7" width="29.28515625" style="7" customWidth="1"/>
    <col min="8" max="8" width="11.85546875" customWidth="1"/>
    <col min="9" max="9" width="10.28515625" customWidth="1"/>
  </cols>
  <sheetData>
    <row r="1" spans="1:10" ht="15.75" thickBot="1" x14ac:dyDescent="0.3">
      <c r="A1" s="35" t="s">
        <v>0</v>
      </c>
      <c r="B1" s="36"/>
      <c r="C1" s="1" t="s">
        <v>33</v>
      </c>
      <c r="D1" s="8" t="s">
        <v>47</v>
      </c>
      <c r="E1" s="4" t="s">
        <v>1</v>
      </c>
      <c r="F1" s="5" t="s">
        <v>53</v>
      </c>
      <c r="G1" s="6" t="s">
        <v>54</v>
      </c>
      <c r="H1" s="24" t="s">
        <v>61</v>
      </c>
      <c r="I1" s="25"/>
    </row>
    <row r="2" spans="1:10" ht="15.75" thickBot="1" x14ac:dyDescent="0.3">
      <c r="A2" s="37" t="s">
        <v>3</v>
      </c>
      <c r="B2" s="38"/>
      <c r="C2" s="30" t="s">
        <v>35</v>
      </c>
      <c r="D2" s="9" t="s">
        <v>48</v>
      </c>
      <c r="E2" s="32" t="s">
        <v>4</v>
      </c>
      <c r="F2" s="34">
        <v>0.27</v>
      </c>
      <c r="G2" s="49">
        <v>0.73</v>
      </c>
      <c r="H2" s="23" t="s">
        <v>59</v>
      </c>
      <c r="I2" s="23"/>
      <c r="J2" s="16" t="s">
        <v>60</v>
      </c>
    </row>
    <row r="3" spans="1:10" ht="15.75" thickBot="1" x14ac:dyDescent="0.3">
      <c r="A3" s="39"/>
      <c r="B3" s="40"/>
      <c r="C3" s="31"/>
      <c r="D3" s="10"/>
      <c r="E3" s="33" t="s">
        <v>4</v>
      </c>
      <c r="F3" s="33"/>
      <c r="G3" s="50"/>
      <c r="H3" s="23"/>
      <c r="I3" s="23"/>
    </row>
    <row r="4" spans="1:10" ht="15.75" thickBot="1" x14ac:dyDescent="0.3">
      <c r="A4" s="41" t="s">
        <v>5</v>
      </c>
      <c r="B4" s="42"/>
      <c r="C4" s="30" t="s">
        <v>35</v>
      </c>
      <c r="D4" s="9" t="s">
        <v>48</v>
      </c>
      <c r="E4" s="32" t="s">
        <v>4</v>
      </c>
      <c r="F4" s="34">
        <v>0</v>
      </c>
      <c r="G4" s="49">
        <v>1</v>
      </c>
      <c r="H4" s="23" t="s">
        <v>62</v>
      </c>
      <c r="I4" s="23"/>
      <c r="J4" t="s">
        <v>83</v>
      </c>
    </row>
    <row r="5" spans="1:10" ht="15.75" thickBot="1" x14ac:dyDescent="0.3">
      <c r="A5" s="43"/>
      <c r="B5" s="44"/>
      <c r="C5" s="31"/>
      <c r="D5" s="10"/>
      <c r="E5" s="33"/>
      <c r="F5" s="33"/>
      <c r="G5" s="50"/>
      <c r="H5" s="23"/>
      <c r="I5" s="23"/>
    </row>
    <row r="6" spans="1:10" ht="15.75" thickBot="1" x14ac:dyDescent="0.3">
      <c r="A6" s="45" t="s">
        <v>6</v>
      </c>
      <c r="B6" s="46"/>
      <c r="C6" s="30" t="s">
        <v>38</v>
      </c>
      <c r="D6" s="9" t="s">
        <v>48</v>
      </c>
      <c r="E6" s="32" t="s">
        <v>4</v>
      </c>
      <c r="F6" s="34">
        <v>0</v>
      </c>
      <c r="G6" s="49">
        <v>1</v>
      </c>
      <c r="H6" s="23" t="s">
        <v>63</v>
      </c>
      <c r="I6" s="23"/>
      <c r="J6" t="s">
        <v>65</v>
      </c>
    </row>
    <row r="7" spans="1:10" ht="15.75" thickBot="1" x14ac:dyDescent="0.3">
      <c r="A7" s="47"/>
      <c r="B7" s="48"/>
      <c r="C7" s="31"/>
      <c r="D7" s="10"/>
      <c r="E7" s="33" t="s">
        <v>34</v>
      </c>
      <c r="F7" s="33"/>
      <c r="G7" s="50"/>
      <c r="H7" s="23"/>
      <c r="I7" s="23"/>
    </row>
    <row r="8" spans="1:10" ht="15.75" thickBot="1" x14ac:dyDescent="0.3">
      <c r="A8" s="45" t="s">
        <v>8</v>
      </c>
      <c r="B8" s="46"/>
      <c r="C8" s="30" t="s">
        <v>39</v>
      </c>
      <c r="D8" s="9" t="s">
        <v>48</v>
      </c>
      <c r="E8" s="32" t="s">
        <v>4</v>
      </c>
      <c r="F8" s="34">
        <v>0.4</v>
      </c>
      <c r="G8" s="34">
        <v>0.6</v>
      </c>
      <c r="H8" s="23" t="s">
        <v>64</v>
      </c>
      <c r="I8" s="23"/>
      <c r="J8" t="s">
        <v>66</v>
      </c>
    </row>
    <row r="9" spans="1:10" ht="15.75" thickBot="1" x14ac:dyDescent="0.3">
      <c r="A9" s="47"/>
      <c r="B9" s="48"/>
      <c r="C9" s="31"/>
      <c r="D9" s="10"/>
      <c r="E9" s="33" t="s">
        <v>34</v>
      </c>
      <c r="F9" s="33"/>
      <c r="G9" s="33"/>
      <c r="H9" s="23"/>
      <c r="I9" s="23"/>
    </row>
    <row r="10" spans="1:10" ht="15.75" thickBot="1" x14ac:dyDescent="0.3">
      <c r="A10" s="59" t="s">
        <v>9</v>
      </c>
      <c r="B10" s="60"/>
      <c r="C10" s="30" t="s">
        <v>35</v>
      </c>
      <c r="D10" s="9" t="s">
        <v>49</v>
      </c>
      <c r="E10" s="32" t="s">
        <v>4</v>
      </c>
      <c r="F10" s="67">
        <v>3.3E-4</v>
      </c>
      <c r="G10" s="67">
        <v>0.99970000000000003</v>
      </c>
      <c r="H10" s="23" t="s">
        <v>64</v>
      </c>
      <c r="I10" s="23"/>
      <c r="J10" t="s">
        <v>84</v>
      </c>
    </row>
    <row r="11" spans="1:10" ht="15.75" thickBot="1" x14ac:dyDescent="0.3">
      <c r="A11" s="63"/>
      <c r="B11" s="64"/>
      <c r="C11" s="31"/>
      <c r="D11" s="10"/>
      <c r="E11" s="33" t="s">
        <v>4</v>
      </c>
      <c r="F11" s="68"/>
      <c r="G11" s="68"/>
      <c r="H11" s="23"/>
      <c r="I11" s="23"/>
    </row>
    <row r="12" spans="1:10" ht="15.75" thickBot="1" x14ac:dyDescent="0.3">
      <c r="A12" s="59" t="s">
        <v>10</v>
      </c>
      <c r="B12" s="60"/>
      <c r="C12" s="30" t="s">
        <v>35</v>
      </c>
      <c r="D12" s="9" t="s">
        <v>49</v>
      </c>
      <c r="E12" s="32" t="s">
        <v>4</v>
      </c>
      <c r="F12" s="34">
        <v>0.5</v>
      </c>
      <c r="G12" s="34">
        <v>0.5</v>
      </c>
      <c r="H12" s="23" t="s">
        <v>67</v>
      </c>
      <c r="I12" s="23"/>
      <c r="J12" t="s">
        <v>69</v>
      </c>
    </row>
    <row r="13" spans="1:10" ht="15.75" thickBot="1" x14ac:dyDescent="0.3">
      <c r="A13" s="63"/>
      <c r="B13" s="64"/>
      <c r="C13" s="31"/>
      <c r="D13" s="10"/>
      <c r="E13" s="33" t="s">
        <v>4</v>
      </c>
      <c r="F13" s="33"/>
      <c r="G13" s="33"/>
      <c r="H13" s="23"/>
      <c r="I13" s="23"/>
    </row>
    <row r="14" spans="1:10" ht="15.75" thickBot="1" x14ac:dyDescent="0.3">
      <c r="A14" s="51" t="s">
        <v>11</v>
      </c>
      <c r="B14" s="52"/>
      <c r="C14" s="30" t="s">
        <v>35</v>
      </c>
      <c r="D14" s="9" t="s">
        <v>49</v>
      </c>
      <c r="E14" s="32" t="s">
        <v>4</v>
      </c>
      <c r="F14" s="65">
        <v>1</v>
      </c>
      <c r="G14" s="34">
        <v>0</v>
      </c>
      <c r="H14" s="23" t="s">
        <v>68</v>
      </c>
      <c r="I14" s="23"/>
    </row>
    <row r="15" spans="1:10" ht="15.75" thickBot="1" x14ac:dyDescent="0.3">
      <c r="A15" s="53"/>
      <c r="B15" s="54"/>
      <c r="C15" s="31"/>
      <c r="D15" s="10"/>
      <c r="E15" s="33"/>
      <c r="F15" s="66"/>
      <c r="G15" s="33"/>
      <c r="H15" s="23"/>
      <c r="I15" s="23"/>
    </row>
    <row r="16" spans="1:10" ht="15.75" thickBot="1" x14ac:dyDescent="0.3">
      <c r="A16" s="41" t="s">
        <v>12</v>
      </c>
      <c r="B16" s="42"/>
      <c r="C16" s="30" t="s">
        <v>40</v>
      </c>
      <c r="D16" s="9" t="s">
        <v>49</v>
      </c>
      <c r="E16" s="32" t="s">
        <v>4</v>
      </c>
      <c r="F16" s="34">
        <v>0</v>
      </c>
      <c r="G16" s="34">
        <v>1</v>
      </c>
      <c r="H16" s="23" t="s">
        <v>70</v>
      </c>
      <c r="I16" s="23"/>
      <c r="J16" t="s">
        <v>85</v>
      </c>
    </row>
    <row r="17" spans="1:14" ht="15.75" thickBot="1" x14ac:dyDescent="0.3">
      <c r="A17" s="57"/>
      <c r="B17" s="58"/>
      <c r="C17" s="31"/>
      <c r="D17" s="10"/>
      <c r="E17" s="33" t="s">
        <v>4</v>
      </c>
      <c r="F17" s="33"/>
      <c r="G17" s="33"/>
      <c r="H17" s="23"/>
      <c r="I17" s="23"/>
    </row>
    <row r="18" spans="1:14" ht="15" customHeight="1" thickBot="1" x14ac:dyDescent="0.3">
      <c r="A18" s="51" t="s">
        <v>13</v>
      </c>
      <c r="B18" s="52"/>
      <c r="C18" s="30" t="s">
        <v>41</v>
      </c>
      <c r="D18" s="9" t="s">
        <v>49</v>
      </c>
      <c r="E18" s="32" t="s">
        <v>4</v>
      </c>
      <c r="F18" s="65">
        <v>1</v>
      </c>
      <c r="G18" s="34">
        <v>0</v>
      </c>
      <c r="H18" s="23" t="s">
        <v>71</v>
      </c>
      <c r="I18" s="23"/>
    </row>
    <row r="19" spans="1:14" ht="15.75" thickBot="1" x14ac:dyDescent="0.3">
      <c r="A19" s="53"/>
      <c r="B19" s="54"/>
      <c r="C19" s="31"/>
      <c r="D19" s="10" t="s">
        <v>55</v>
      </c>
      <c r="E19" s="33" t="s">
        <v>4</v>
      </c>
      <c r="F19" s="66"/>
      <c r="G19" s="33"/>
      <c r="H19" s="23"/>
      <c r="I19" s="23"/>
    </row>
    <row r="20" spans="1:14" ht="15.75" thickBot="1" x14ac:dyDescent="0.3">
      <c r="A20" s="37" t="s">
        <v>14</v>
      </c>
      <c r="B20" s="38"/>
      <c r="C20" s="30" t="s">
        <v>43</v>
      </c>
      <c r="D20" s="9" t="s">
        <v>49</v>
      </c>
      <c r="E20" s="32" t="s">
        <v>4</v>
      </c>
      <c r="F20" s="34">
        <v>0</v>
      </c>
      <c r="G20" s="34">
        <v>1</v>
      </c>
      <c r="H20" s="23" t="s">
        <v>70</v>
      </c>
      <c r="I20" s="23"/>
      <c r="J20" t="s">
        <v>72</v>
      </c>
    </row>
    <row r="21" spans="1:14" ht="15.75" thickBot="1" x14ac:dyDescent="0.3">
      <c r="A21" s="55"/>
      <c r="B21" s="56"/>
      <c r="C21" s="31"/>
      <c r="D21" s="10"/>
      <c r="E21" s="33" t="s">
        <v>4</v>
      </c>
      <c r="F21" s="33"/>
      <c r="G21" s="33"/>
      <c r="H21" s="23"/>
      <c r="I21" s="23"/>
    </row>
    <row r="22" spans="1:14" ht="15.75" thickBot="1" x14ac:dyDescent="0.3">
      <c r="A22" s="59" t="s">
        <v>15</v>
      </c>
      <c r="B22" s="60"/>
      <c r="C22" s="30" t="s">
        <v>42</v>
      </c>
      <c r="D22" s="9" t="s">
        <v>50</v>
      </c>
      <c r="E22" s="32" t="s">
        <v>4</v>
      </c>
      <c r="F22" s="34">
        <v>0</v>
      </c>
      <c r="G22" s="34">
        <v>1</v>
      </c>
      <c r="H22" s="23" t="s">
        <v>70</v>
      </c>
      <c r="I22" s="23"/>
      <c r="J22" t="s">
        <v>73</v>
      </c>
    </row>
    <row r="23" spans="1:14" ht="15.75" thickBot="1" x14ac:dyDescent="0.3">
      <c r="A23" s="61"/>
      <c r="B23" s="62"/>
      <c r="C23" s="31"/>
      <c r="D23" s="10"/>
      <c r="E23" s="33" t="s">
        <v>4</v>
      </c>
      <c r="F23" s="33"/>
      <c r="G23" s="33"/>
      <c r="H23" s="23"/>
      <c r="I23" s="23"/>
    </row>
    <row r="24" spans="1:14" ht="15.75" thickBot="1" x14ac:dyDescent="0.3">
      <c r="A24" s="51" t="s">
        <v>16</v>
      </c>
      <c r="B24" s="52"/>
      <c r="C24" s="30" t="s">
        <v>43</v>
      </c>
      <c r="D24" s="9" t="s">
        <v>50</v>
      </c>
      <c r="E24" s="32" t="s">
        <v>4</v>
      </c>
      <c r="F24" s="34">
        <v>1</v>
      </c>
      <c r="G24" s="34">
        <v>0</v>
      </c>
      <c r="H24" s="23" t="s">
        <v>63</v>
      </c>
      <c r="I24" s="23"/>
    </row>
    <row r="25" spans="1:14" ht="15.75" thickBot="1" x14ac:dyDescent="0.3">
      <c r="A25" s="53"/>
      <c r="B25" s="54"/>
      <c r="C25" s="31"/>
      <c r="D25" s="10"/>
      <c r="E25" s="33" t="s">
        <v>4</v>
      </c>
      <c r="F25" s="33"/>
      <c r="G25" s="33"/>
      <c r="H25" s="23"/>
      <c r="I25" s="23"/>
    </row>
    <row r="26" spans="1:14" ht="15.75" thickBot="1" x14ac:dyDescent="0.3">
      <c r="A26" s="51" t="s">
        <v>17</v>
      </c>
      <c r="B26" s="52"/>
      <c r="C26" s="30" t="s">
        <v>40</v>
      </c>
      <c r="D26" s="9" t="s">
        <v>50</v>
      </c>
      <c r="E26" s="32" t="s">
        <v>4</v>
      </c>
      <c r="F26" s="34">
        <v>0</v>
      </c>
      <c r="G26" s="34">
        <v>1</v>
      </c>
      <c r="H26" s="23" t="s">
        <v>63</v>
      </c>
      <c r="I26" s="23"/>
      <c r="J26" t="s">
        <v>74</v>
      </c>
    </row>
    <row r="27" spans="1:14" ht="15.75" thickBot="1" x14ac:dyDescent="0.3">
      <c r="A27" s="53"/>
      <c r="B27" s="54"/>
      <c r="C27" s="31"/>
      <c r="D27" s="10"/>
      <c r="E27" s="33" t="s">
        <v>4</v>
      </c>
      <c r="F27" s="33"/>
      <c r="G27" s="33"/>
      <c r="H27" s="23"/>
      <c r="I27" s="23"/>
    </row>
    <row r="28" spans="1:14" ht="15.75" thickBot="1" x14ac:dyDescent="0.3">
      <c r="A28" s="37" t="s">
        <v>18</v>
      </c>
      <c r="B28" s="38"/>
      <c r="C28" s="30" t="s">
        <v>40</v>
      </c>
      <c r="D28" s="9" t="s">
        <v>50</v>
      </c>
      <c r="E28" s="32" t="s">
        <v>4</v>
      </c>
      <c r="F28" s="34">
        <v>0.1</v>
      </c>
      <c r="G28" s="34">
        <v>0.9</v>
      </c>
      <c r="H28" s="23" t="s">
        <v>70</v>
      </c>
      <c r="I28" s="23"/>
      <c r="J28" t="s">
        <v>75</v>
      </c>
    </row>
    <row r="29" spans="1:14" ht="15.75" thickBot="1" x14ac:dyDescent="0.3">
      <c r="A29" s="55"/>
      <c r="B29" s="56"/>
      <c r="C29" s="31"/>
      <c r="D29" s="10"/>
      <c r="E29" s="33" t="s">
        <v>4</v>
      </c>
      <c r="F29" s="33"/>
      <c r="G29" s="33"/>
      <c r="H29" s="23"/>
      <c r="I29" s="23"/>
    </row>
    <row r="30" spans="1:14" ht="15.75" thickBot="1" x14ac:dyDescent="0.3">
      <c r="A30" s="51" t="s">
        <v>44</v>
      </c>
      <c r="B30" s="52"/>
      <c r="C30" s="30" t="s">
        <v>42</v>
      </c>
      <c r="D30" s="9" t="s">
        <v>50</v>
      </c>
      <c r="E30" s="32" t="s">
        <v>4</v>
      </c>
      <c r="F30" s="34">
        <v>1</v>
      </c>
      <c r="G30" s="34">
        <v>0</v>
      </c>
      <c r="H30" s="23" t="s">
        <v>70</v>
      </c>
      <c r="I30" s="23"/>
    </row>
    <row r="31" spans="1:14" ht="16.5" thickBot="1" x14ac:dyDescent="0.3">
      <c r="A31" s="53"/>
      <c r="B31" s="54"/>
      <c r="C31" s="31"/>
      <c r="D31" s="10"/>
      <c r="E31" s="33" t="s">
        <v>4</v>
      </c>
      <c r="F31" s="33"/>
      <c r="G31" s="33"/>
      <c r="H31" s="23"/>
      <c r="I31" s="23"/>
      <c r="N31" s="11"/>
    </row>
    <row r="32" spans="1:14" ht="16.5" thickBot="1" x14ac:dyDescent="0.3">
      <c r="A32" s="41" t="s">
        <v>19</v>
      </c>
      <c r="B32" s="42"/>
      <c r="C32" s="30" t="s">
        <v>36</v>
      </c>
      <c r="D32" s="9" t="s">
        <v>51</v>
      </c>
      <c r="E32" s="32" t="s">
        <v>4</v>
      </c>
      <c r="F32" s="34">
        <v>0</v>
      </c>
      <c r="G32" s="34">
        <v>1</v>
      </c>
      <c r="H32" s="23" t="s">
        <v>68</v>
      </c>
      <c r="I32" s="23"/>
      <c r="N32" s="11"/>
    </row>
    <row r="33" spans="1:14" ht="16.5" thickBot="1" x14ac:dyDescent="0.3">
      <c r="A33" s="57"/>
      <c r="B33" s="58"/>
      <c r="C33" s="31"/>
      <c r="D33" s="10"/>
      <c r="E33" s="33" t="s">
        <v>4</v>
      </c>
      <c r="F33" s="33"/>
      <c r="G33" s="33"/>
      <c r="H33" s="23"/>
      <c r="I33" s="23"/>
      <c r="N33" s="11"/>
    </row>
    <row r="34" spans="1:14" ht="16.5" thickBot="1" x14ac:dyDescent="0.3">
      <c r="A34" s="41" t="s">
        <v>20</v>
      </c>
      <c r="B34" s="42"/>
      <c r="C34" s="30" t="s">
        <v>42</v>
      </c>
      <c r="D34" s="9" t="s">
        <v>50</v>
      </c>
      <c r="E34" s="32" t="s">
        <v>4</v>
      </c>
      <c r="F34" s="34">
        <v>0</v>
      </c>
      <c r="G34" s="34">
        <v>1</v>
      </c>
      <c r="H34" s="23" t="s">
        <v>70</v>
      </c>
      <c r="I34" s="23"/>
      <c r="N34" s="12"/>
    </row>
    <row r="35" spans="1:14" ht="16.5" thickBot="1" x14ac:dyDescent="0.3">
      <c r="A35" s="57"/>
      <c r="B35" s="58"/>
      <c r="C35" s="31"/>
      <c r="D35" s="10"/>
      <c r="E35" s="33" t="s">
        <v>4</v>
      </c>
      <c r="F35" s="33"/>
      <c r="G35" s="33"/>
      <c r="H35" s="23"/>
      <c r="I35" s="23"/>
      <c r="N35" s="13"/>
    </row>
    <row r="36" spans="1:14" ht="15.75" thickBot="1" x14ac:dyDescent="0.3">
      <c r="A36" s="37" t="s">
        <v>21</v>
      </c>
      <c r="B36" s="38"/>
      <c r="C36" s="30" t="s">
        <v>42</v>
      </c>
      <c r="D36" s="9" t="s">
        <v>50</v>
      </c>
      <c r="E36" s="32" t="s">
        <v>4</v>
      </c>
      <c r="F36" s="34">
        <v>0.25</v>
      </c>
      <c r="G36" s="34">
        <v>0.75</v>
      </c>
      <c r="H36" s="23" t="s">
        <v>76</v>
      </c>
      <c r="I36" s="23"/>
      <c r="J36" t="s">
        <v>77</v>
      </c>
    </row>
    <row r="37" spans="1:14" ht="15.75" thickBot="1" x14ac:dyDescent="0.3">
      <c r="A37" s="55"/>
      <c r="B37" s="56"/>
      <c r="C37" s="31"/>
      <c r="D37" s="10"/>
      <c r="E37" s="33" t="s">
        <v>4</v>
      </c>
      <c r="F37" s="33"/>
      <c r="G37" s="33"/>
      <c r="H37" s="23"/>
      <c r="I37" s="23"/>
    </row>
    <row r="38" spans="1:14" ht="15.75" thickBot="1" x14ac:dyDescent="0.3">
      <c r="A38" s="51" t="s">
        <v>57</v>
      </c>
      <c r="B38" s="52"/>
      <c r="C38" s="30" t="s">
        <v>42</v>
      </c>
      <c r="D38" s="9" t="s">
        <v>50</v>
      </c>
      <c r="E38" s="32" t="s">
        <v>4</v>
      </c>
      <c r="F38" s="34">
        <v>1</v>
      </c>
      <c r="G38" s="34">
        <v>0</v>
      </c>
      <c r="H38" s="23" t="s">
        <v>63</v>
      </c>
      <c r="I38" s="23"/>
      <c r="J38" t="s">
        <v>78</v>
      </c>
    </row>
    <row r="39" spans="1:14" ht="15.75" thickBot="1" x14ac:dyDescent="0.3">
      <c r="A39" s="53"/>
      <c r="B39" s="54"/>
      <c r="C39" s="31"/>
      <c r="D39" s="10"/>
      <c r="E39" s="33" t="s">
        <v>2</v>
      </c>
      <c r="F39" s="33"/>
      <c r="G39" s="33"/>
      <c r="H39" s="23"/>
      <c r="I39" s="23"/>
    </row>
    <row r="40" spans="1:14" ht="15.75" thickBot="1" x14ac:dyDescent="0.3">
      <c r="A40" s="37" t="s">
        <v>22</v>
      </c>
      <c r="B40" s="38"/>
      <c r="C40" s="30" t="s">
        <v>43</v>
      </c>
      <c r="D40" s="9" t="s">
        <v>50</v>
      </c>
      <c r="E40" s="32" t="s">
        <v>4</v>
      </c>
      <c r="F40" s="34">
        <v>0</v>
      </c>
      <c r="G40" s="34">
        <v>1</v>
      </c>
      <c r="H40" s="23" t="s">
        <v>70</v>
      </c>
      <c r="I40" s="23"/>
      <c r="J40" t="s">
        <v>80</v>
      </c>
    </row>
    <row r="41" spans="1:14" ht="15.75" thickBot="1" x14ac:dyDescent="0.3">
      <c r="A41" s="55"/>
      <c r="B41" s="56"/>
      <c r="C41" s="31"/>
      <c r="D41" s="10"/>
      <c r="E41" s="33" t="s">
        <v>4</v>
      </c>
      <c r="F41" s="33"/>
      <c r="G41" s="33"/>
      <c r="H41" s="23"/>
      <c r="I41" s="23"/>
    </row>
    <row r="42" spans="1:14" ht="15.75" thickBot="1" x14ac:dyDescent="0.3">
      <c r="A42" s="45" t="s">
        <v>56</v>
      </c>
      <c r="B42" s="46"/>
      <c r="C42" s="30" t="s">
        <v>42</v>
      </c>
      <c r="D42" s="9" t="s">
        <v>50</v>
      </c>
      <c r="E42" s="32" t="s">
        <v>4</v>
      </c>
      <c r="F42" s="34">
        <v>0.2</v>
      </c>
      <c r="G42" s="34">
        <v>0.8</v>
      </c>
      <c r="H42" s="23" t="s">
        <v>63</v>
      </c>
      <c r="I42" s="23"/>
      <c r="J42" t="s">
        <v>81</v>
      </c>
    </row>
    <row r="43" spans="1:14" ht="15.75" thickBot="1" x14ac:dyDescent="0.3">
      <c r="A43" s="47"/>
      <c r="B43" s="48"/>
      <c r="C43" s="31"/>
      <c r="D43" s="10"/>
      <c r="E43" s="33" t="s">
        <v>4</v>
      </c>
      <c r="F43" s="33"/>
      <c r="G43" s="33"/>
      <c r="H43" s="23"/>
      <c r="I43" s="23"/>
    </row>
    <row r="44" spans="1:14" ht="15.75" thickBot="1" x14ac:dyDescent="0.3">
      <c r="A44" s="26" t="s">
        <v>58</v>
      </c>
      <c r="B44" s="27"/>
      <c r="C44" s="30" t="s">
        <v>40</v>
      </c>
      <c r="D44" s="14" t="s">
        <v>50</v>
      </c>
      <c r="E44" s="32" t="s">
        <v>4</v>
      </c>
      <c r="F44" s="34">
        <v>0</v>
      </c>
      <c r="G44" s="34">
        <v>1</v>
      </c>
      <c r="H44" s="23" t="s">
        <v>79</v>
      </c>
      <c r="I44" s="23"/>
    </row>
    <row r="45" spans="1:14" ht="15.75" thickBot="1" x14ac:dyDescent="0.3">
      <c r="A45" s="28"/>
      <c r="B45" s="29"/>
      <c r="C45" s="31"/>
      <c r="D45" s="15"/>
      <c r="E45" s="33" t="s">
        <v>4</v>
      </c>
      <c r="F45" s="33"/>
      <c r="G45" s="33"/>
      <c r="H45" s="23"/>
      <c r="I45" s="23"/>
    </row>
    <row r="46" spans="1:14" x14ac:dyDescent="0.25">
      <c r="F46" s="17"/>
      <c r="G46" s="17"/>
    </row>
    <row r="48" spans="1:14" x14ac:dyDescent="0.25">
      <c r="F48" s="17">
        <f>SUM(F2:F45)</f>
        <v>6.7203299999999997</v>
      </c>
      <c r="G48" s="17">
        <f>SUM(G2:G45)</f>
        <v>15.2797</v>
      </c>
    </row>
    <row r="49" spans="6:9" x14ac:dyDescent="0.25">
      <c r="G49" s="17">
        <f>F48+G48</f>
        <v>22.000029999999999</v>
      </c>
      <c r="H49" t="s">
        <v>87</v>
      </c>
      <c r="I49" s="18">
        <f>G6+G8+G42+G26</f>
        <v>3.4000000000000004</v>
      </c>
    </row>
    <row r="51" spans="6:9" x14ac:dyDescent="0.25">
      <c r="I51" s="21">
        <f>I49/G48</f>
        <v>0.22251745780349094</v>
      </c>
    </row>
    <row r="53" spans="6:9" x14ac:dyDescent="0.25">
      <c r="F53" s="22" t="s">
        <v>88</v>
      </c>
      <c r="G53" s="22" t="s">
        <v>89</v>
      </c>
    </row>
    <row r="54" spans="6:9" x14ac:dyDescent="0.25">
      <c r="F54" s="20">
        <f>F48/G49</f>
        <v>0.3054691289057333</v>
      </c>
      <c r="G54" s="20">
        <f>G48/G49</f>
        <v>0.6945308710942667</v>
      </c>
    </row>
  </sheetData>
  <mergeCells count="134">
    <mergeCell ref="C8:C9"/>
    <mergeCell ref="E8:E9"/>
    <mergeCell ref="F8:F9"/>
    <mergeCell ref="G8:G9"/>
    <mergeCell ref="C10:C11"/>
    <mergeCell ref="E10:E11"/>
    <mergeCell ref="C6:C7"/>
    <mergeCell ref="E6:E7"/>
    <mergeCell ref="F28:F29"/>
    <mergeCell ref="G28:G29"/>
    <mergeCell ref="C22:C23"/>
    <mergeCell ref="E22:E23"/>
    <mergeCell ref="F22:F23"/>
    <mergeCell ref="G22:G23"/>
    <mergeCell ref="C24:C25"/>
    <mergeCell ref="E24:E25"/>
    <mergeCell ref="F24:F25"/>
    <mergeCell ref="G24:G25"/>
    <mergeCell ref="C18:C19"/>
    <mergeCell ref="E18:E19"/>
    <mergeCell ref="F18:F19"/>
    <mergeCell ref="G18:G19"/>
    <mergeCell ref="C20:C21"/>
    <mergeCell ref="E20:E21"/>
    <mergeCell ref="G32:G33"/>
    <mergeCell ref="C34:C35"/>
    <mergeCell ref="E34:E35"/>
    <mergeCell ref="F34:F35"/>
    <mergeCell ref="G34:G35"/>
    <mergeCell ref="C26:C27"/>
    <mergeCell ref="E26:E27"/>
    <mergeCell ref="F26:F27"/>
    <mergeCell ref="G26:G27"/>
    <mergeCell ref="C28:C29"/>
    <mergeCell ref="E28:E29"/>
    <mergeCell ref="C30:C31"/>
    <mergeCell ref="E30:E31"/>
    <mergeCell ref="F30:F31"/>
    <mergeCell ref="G30:G31"/>
    <mergeCell ref="G10:G11"/>
    <mergeCell ref="C12:C13"/>
    <mergeCell ref="E12:E13"/>
    <mergeCell ref="F12:F13"/>
    <mergeCell ref="G12:G13"/>
    <mergeCell ref="C42:C43"/>
    <mergeCell ref="E42:E43"/>
    <mergeCell ref="F42:F43"/>
    <mergeCell ref="G42:G43"/>
    <mergeCell ref="C36:C37"/>
    <mergeCell ref="E36:E37"/>
    <mergeCell ref="F36:F37"/>
    <mergeCell ref="G36:G37"/>
    <mergeCell ref="C38:C39"/>
    <mergeCell ref="E38:E39"/>
    <mergeCell ref="F38:F39"/>
    <mergeCell ref="G38:G39"/>
    <mergeCell ref="C40:C41"/>
    <mergeCell ref="E40:E41"/>
    <mergeCell ref="F40:F41"/>
    <mergeCell ref="G40:G41"/>
    <mergeCell ref="C32:C33"/>
    <mergeCell ref="E32:E33"/>
    <mergeCell ref="F32:F33"/>
    <mergeCell ref="A10:B11"/>
    <mergeCell ref="A12:B13"/>
    <mergeCell ref="A14:B15"/>
    <mergeCell ref="A16:B17"/>
    <mergeCell ref="A18:B19"/>
    <mergeCell ref="F20:F21"/>
    <mergeCell ref="G20:G21"/>
    <mergeCell ref="C2:C3"/>
    <mergeCell ref="C14:C15"/>
    <mergeCell ref="E14:E15"/>
    <mergeCell ref="F14:F15"/>
    <mergeCell ref="G14:G15"/>
    <mergeCell ref="C16:C17"/>
    <mergeCell ref="E16:E17"/>
    <mergeCell ref="F16:F17"/>
    <mergeCell ref="G16:G17"/>
    <mergeCell ref="E2:E3"/>
    <mergeCell ref="F2:F3"/>
    <mergeCell ref="G2:G3"/>
    <mergeCell ref="C4:C5"/>
    <mergeCell ref="E4:E5"/>
    <mergeCell ref="F4:F5"/>
    <mergeCell ref="G4:G5"/>
    <mergeCell ref="F10:F11"/>
    <mergeCell ref="A44:B45"/>
    <mergeCell ref="C44:C45"/>
    <mergeCell ref="E44:E45"/>
    <mergeCell ref="F44:F45"/>
    <mergeCell ref="G44:G45"/>
    <mergeCell ref="A1:B1"/>
    <mergeCell ref="A2:B3"/>
    <mergeCell ref="A4:B5"/>
    <mergeCell ref="A6:B7"/>
    <mergeCell ref="F6:F7"/>
    <mergeCell ref="G6:G7"/>
    <mergeCell ref="A38:B39"/>
    <mergeCell ref="A40:B41"/>
    <mergeCell ref="A42:B43"/>
    <mergeCell ref="A32:B33"/>
    <mergeCell ref="A34:B35"/>
    <mergeCell ref="A36:B37"/>
    <mergeCell ref="A20:B21"/>
    <mergeCell ref="A22:B23"/>
    <mergeCell ref="A24:B25"/>
    <mergeCell ref="A26:B27"/>
    <mergeCell ref="A28:B29"/>
    <mergeCell ref="A30:B31"/>
    <mergeCell ref="A8:B9"/>
    <mergeCell ref="H2:I3"/>
    <mergeCell ref="H4:I5"/>
    <mergeCell ref="H1:I1"/>
    <mergeCell ref="H6:I7"/>
    <mergeCell ref="H8:I9"/>
    <mergeCell ref="H10:I11"/>
    <mergeCell ref="H12:I13"/>
    <mergeCell ref="H14:I15"/>
    <mergeCell ref="H16:I17"/>
    <mergeCell ref="H36:I37"/>
    <mergeCell ref="H38:I39"/>
    <mergeCell ref="H40:I41"/>
    <mergeCell ref="H42:I43"/>
    <mergeCell ref="H44:I45"/>
    <mergeCell ref="H18:I19"/>
    <mergeCell ref="H20:I21"/>
    <mergeCell ref="H22:I23"/>
    <mergeCell ref="H24:I25"/>
    <mergeCell ref="H26:I27"/>
    <mergeCell ref="H28:I29"/>
    <mergeCell ref="H30:I31"/>
    <mergeCell ref="H32:I33"/>
    <mergeCell ref="H34:I35"/>
  </mergeCells>
  <pageMargins left="0.11811023622047245" right="0.11811023622047245" top="0.35433070866141736" bottom="0.35433070866141736" header="0.31496062992125984" footer="0.31496062992125984"/>
  <pageSetup paperSize="8" scale="80" orientation="landscape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87849-36A9-4FA8-9454-3DD0C65E5B6F}">
  <dimension ref="A1:J31"/>
  <sheetViews>
    <sheetView tabSelected="1" workbookViewId="0">
      <selection activeCell="C37" sqref="C37"/>
    </sheetView>
  </sheetViews>
  <sheetFormatPr defaultRowHeight="15" x14ac:dyDescent="0.25"/>
  <cols>
    <col min="2" max="2" width="26.42578125" customWidth="1"/>
    <col min="3" max="3" width="26" customWidth="1"/>
    <col min="4" max="4" width="19.28515625" customWidth="1"/>
    <col min="5" max="5" width="17.5703125" customWidth="1"/>
    <col min="6" max="6" width="26.5703125" customWidth="1"/>
    <col min="7" max="7" width="30.42578125" customWidth="1"/>
  </cols>
  <sheetData>
    <row r="1" spans="1:10" ht="15.75" thickBot="1" x14ac:dyDescent="0.3">
      <c r="A1" s="35" t="s">
        <v>0</v>
      </c>
      <c r="B1" s="36"/>
      <c r="C1" s="1" t="s">
        <v>33</v>
      </c>
      <c r="D1" s="8" t="s">
        <v>47</v>
      </c>
      <c r="E1" s="1" t="s">
        <v>1</v>
      </c>
      <c r="F1" s="5" t="s">
        <v>53</v>
      </c>
      <c r="G1" s="6" t="s">
        <v>54</v>
      </c>
      <c r="H1" s="24" t="s">
        <v>61</v>
      </c>
      <c r="I1" s="25"/>
    </row>
    <row r="2" spans="1:10" ht="15.75" thickBot="1" x14ac:dyDescent="0.3">
      <c r="A2" s="76" t="s">
        <v>90</v>
      </c>
      <c r="B2" s="77"/>
      <c r="C2" s="96" t="s">
        <v>37</v>
      </c>
      <c r="D2" s="98" t="s">
        <v>48</v>
      </c>
      <c r="E2" s="72" t="s">
        <v>4</v>
      </c>
      <c r="F2" s="70">
        <v>0</v>
      </c>
      <c r="G2" s="70">
        <v>1</v>
      </c>
      <c r="H2" s="69" t="s">
        <v>79</v>
      </c>
      <c r="I2" s="69"/>
      <c r="J2" t="s">
        <v>86</v>
      </c>
    </row>
    <row r="3" spans="1:10" ht="15.75" thickBot="1" x14ac:dyDescent="0.3">
      <c r="A3" s="78"/>
      <c r="B3" s="79"/>
      <c r="C3" s="97"/>
      <c r="D3" s="99"/>
      <c r="E3" s="73"/>
      <c r="F3" s="71"/>
      <c r="G3" s="71"/>
      <c r="H3" s="69"/>
      <c r="I3" s="69"/>
    </row>
    <row r="4" spans="1:10" ht="15.75" thickBot="1" x14ac:dyDescent="0.3">
      <c r="A4" s="76" t="s">
        <v>23</v>
      </c>
      <c r="B4" s="77"/>
      <c r="C4" s="96" t="s">
        <v>37</v>
      </c>
      <c r="D4" s="98" t="s">
        <v>48</v>
      </c>
      <c r="E4" s="72" t="s">
        <v>4</v>
      </c>
      <c r="F4" s="70">
        <v>0</v>
      </c>
      <c r="G4" s="70">
        <v>1</v>
      </c>
      <c r="H4" s="69" t="s">
        <v>79</v>
      </c>
      <c r="I4" s="69"/>
    </row>
    <row r="5" spans="1:10" ht="15.75" thickBot="1" x14ac:dyDescent="0.3">
      <c r="A5" s="78"/>
      <c r="B5" s="79"/>
      <c r="C5" s="97"/>
      <c r="D5" s="99"/>
      <c r="E5" s="73" t="s">
        <v>4</v>
      </c>
      <c r="F5" s="71"/>
      <c r="G5" s="71"/>
      <c r="H5" s="69"/>
      <c r="I5" s="69"/>
    </row>
    <row r="6" spans="1:10" ht="15.75" thickBot="1" x14ac:dyDescent="0.3">
      <c r="A6" s="76" t="s">
        <v>24</v>
      </c>
      <c r="B6" s="77"/>
      <c r="C6" s="96" t="s">
        <v>37</v>
      </c>
      <c r="D6" s="98" t="s">
        <v>48</v>
      </c>
      <c r="E6" s="72" t="s">
        <v>4</v>
      </c>
      <c r="F6" s="70">
        <v>0</v>
      </c>
      <c r="G6" s="70">
        <v>1</v>
      </c>
      <c r="H6" s="69" t="s">
        <v>64</v>
      </c>
      <c r="I6" s="69"/>
    </row>
    <row r="7" spans="1:10" ht="15.75" thickBot="1" x14ac:dyDescent="0.3">
      <c r="A7" s="78"/>
      <c r="B7" s="79"/>
      <c r="C7" s="97"/>
      <c r="D7" s="99"/>
      <c r="E7" s="73" t="s">
        <v>4</v>
      </c>
      <c r="F7" s="71"/>
      <c r="G7" s="71"/>
      <c r="H7" s="69"/>
      <c r="I7" s="69"/>
    </row>
    <row r="8" spans="1:10" ht="15.75" thickBot="1" x14ac:dyDescent="0.3">
      <c r="A8" s="80" t="s">
        <v>25</v>
      </c>
      <c r="B8" s="81"/>
      <c r="C8" s="96" t="s">
        <v>37</v>
      </c>
      <c r="D8" s="98" t="s">
        <v>48</v>
      </c>
      <c r="E8" s="72" t="s">
        <v>4</v>
      </c>
      <c r="F8" s="74">
        <v>1</v>
      </c>
      <c r="G8" s="70">
        <v>0</v>
      </c>
      <c r="H8" s="69" t="s">
        <v>63</v>
      </c>
      <c r="I8" s="69"/>
    </row>
    <row r="9" spans="1:10" ht="15.75" thickBot="1" x14ac:dyDescent="0.3">
      <c r="A9" s="82"/>
      <c r="B9" s="83"/>
      <c r="C9" s="97"/>
      <c r="D9" s="99"/>
      <c r="E9" s="73" t="s">
        <v>26</v>
      </c>
      <c r="F9" s="75"/>
      <c r="G9" s="71"/>
      <c r="H9" s="69"/>
      <c r="I9" s="69"/>
    </row>
    <row r="10" spans="1:10" ht="15.75" thickBot="1" x14ac:dyDescent="0.3">
      <c r="A10" s="76" t="s">
        <v>27</v>
      </c>
      <c r="B10" s="77"/>
      <c r="C10" s="96" t="s">
        <v>37</v>
      </c>
      <c r="D10" s="98" t="s">
        <v>48</v>
      </c>
      <c r="E10" s="72" t="s">
        <v>4</v>
      </c>
      <c r="F10" s="70">
        <v>0</v>
      </c>
      <c r="G10" s="70">
        <v>1</v>
      </c>
      <c r="H10" s="69" t="s">
        <v>79</v>
      </c>
      <c r="I10" s="69"/>
    </row>
    <row r="11" spans="1:10" ht="15.75" thickBot="1" x14ac:dyDescent="0.3">
      <c r="A11" s="78"/>
      <c r="B11" s="79"/>
      <c r="C11" s="97"/>
      <c r="D11" s="99"/>
      <c r="E11" s="73" t="s">
        <v>4</v>
      </c>
      <c r="F11" s="71"/>
      <c r="G11" s="71"/>
      <c r="H11" s="69"/>
      <c r="I11" s="69"/>
    </row>
    <row r="12" spans="1:10" ht="15.75" thickBot="1" x14ac:dyDescent="0.3">
      <c r="A12" s="80" t="s">
        <v>28</v>
      </c>
      <c r="B12" s="81"/>
      <c r="C12" s="96" t="s">
        <v>46</v>
      </c>
      <c r="D12" s="98" t="s">
        <v>48</v>
      </c>
      <c r="E12" s="72" t="s">
        <v>34</v>
      </c>
      <c r="F12" s="70">
        <v>0.66669999999999996</v>
      </c>
      <c r="G12" s="70">
        <v>0.33</v>
      </c>
      <c r="H12" s="69" t="s">
        <v>63</v>
      </c>
      <c r="I12" s="69"/>
    </row>
    <row r="13" spans="1:10" ht="15.75" thickBot="1" x14ac:dyDescent="0.3">
      <c r="A13" s="82"/>
      <c r="B13" s="83"/>
      <c r="C13" s="97"/>
      <c r="D13" s="99"/>
      <c r="E13" s="73" t="s">
        <v>4</v>
      </c>
      <c r="F13" s="71"/>
      <c r="G13" s="71"/>
      <c r="H13" s="69"/>
      <c r="I13" s="69"/>
    </row>
    <row r="14" spans="1:10" ht="15.75" thickBot="1" x14ac:dyDescent="0.3">
      <c r="A14" s="76" t="s">
        <v>29</v>
      </c>
      <c r="B14" s="77"/>
      <c r="C14" s="96" t="s">
        <v>46</v>
      </c>
      <c r="D14" s="98" t="s">
        <v>48</v>
      </c>
      <c r="E14" s="72" t="s">
        <v>4</v>
      </c>
      <c r="F14" s="70">
        <v>0</v>
      </c>
      <c r="G14" s="70">
        <v>1</v>
      </c>
      <c r="H14" s="69" t="s">
        <v>70</v>
      </c>
      <c r="I14" s="69"/>
    </row>
    <row r="15" spans="1:10" ht="15.75" thickBot="1" x14ac:dyDescent="0.3">
      <c r="A15" s="78"/>
      <c r="B15" s="79"/>
      <c r="C15" s="97"/>
      <c r="D15" s="99"/>
      <c r="E15" s="73" t="s">
        <v>4</v>
      </c>
      <c r="F15" s="71"/>
      <c r="G15" s="71"/>
      <c r="H15" s="69"/>
      <c r="I15" s="69"/>
    </row>
    <row r="16" spans="1:10" ht="15.75" thickBot="1" x14ac:dyDescent="0.3">
      <c r="A16" s="84" t="s">
        <v>30</v>
      </c>
      <c r="B16" s="85"/>
      <c r="C16" s="96" t="s">
        <v>46</v>
      </c>
      <c r="D16" s="98" t="s">
        <v>48</v>
      </c>
      <c r="E16" s="72" t="s">
        <v>4</v>
      </c>
      <c r="F16" s="70">
        <v>0</v>
      </c>
      <c r="G16" s="70">
        <v>1</v>
      </c>
      <c r="H16" s="69" t="s">
        <v>70</v>
      </c>
      <c r="I16" s="69"/>
      <c r="J16" t="s">
        <v>82</v>
      </c>
    </row>
    <row r="17" spans="1:10" ht="15.75" thickBot="1" x14ac:dyDescent="0.3">
      <c r="A17" s="86"/>
      <c r="B17" s="87"/>
      <c r="C17" s="97"/>
      <c r="D17" s="99"/>
      <c r="E17" s="73" t="s">
        <v>4</v>
      </c>
      <c r="F17" s="71"/>
      <c r="G17" s="71"/>
      <c r="H17" s="69"/>
      <c r="I17" s="69"/>
    </row>
    <row r="18" spans="1:10" ht="15.75" thickBot="1" x14ac:dyDescent="0.3">
      <c r="A18" s="92" t="s">
        <v>52</v>
      </c>
      <c r="B18" s="93"/>
      <c r="C18" s="96" t="s">
        <v>46</v>
      </c>
      <c r="D18" s="98" t="s">
        <v>48</v>
      </c>
      <c r="E18" s="72" t="s">
        <v>7</v>
      </c>
      <c r="F18" s="70">
        <v>0</v>
      </c>
      <c r="G18" s="70">
        <v>1</v>
      </c>
      <c r="H18" s="69" t="s">
        <v>63</v>
      </c>
      <c r="I18" s="69"/>
      <c r="J18" t="s">
        <v>81</v>
      </c>
    </row>
    <row r="19" spans="1:10" ht="15.75" thickBot="1" x14ac:dyDescent="0.3">
      <c r="A19" s="94"/>
      <c r="B19" s="95"/>
      <c r="C19" s="97"/>
      <c r="D19" s="99"/>
      <c r="E19" s="73"/>
      <c r="F19" s="71"/>
      <c r="G19" s="71"/>
      <c r="H19" s="69"/>
      <c r="I19" s="69"/>
    </row>
    <row r="20" spans="1:10" ht="15.75" thickBot="1" x14ac:dyDescent="0.3">
      <c r="A20" s="88" t="s">
        <v>31</v>
      </c>
      <c r="B20" s="89"/>
      <c r="C20" s="96" t="s">
        <v>46</v>
      </c>
      <c r="D20" s="98" t="s">
        <v>48</v>
      </c>
      <c r="E20" s="72" t="s">
        <v>7</v>
      </c>
      <c r="F20" s="70">
        <v>0.44</v>
      </c>
      <c r="G20" s="70">
        <v>0.66</v>
      </c>
      <c r="H20" s="69" t="s">
        <v>63</v>
      </c>
      <c r="I20" s="69"/>
      <c r="J20" t="s">
        <v>81</v>
      </c>
    </row>
    <row r="21" spans="1:10" ht="15.75" thickBot="1" x14ac:dyDescent="0.3">
      <c r="A21" s="90"/>
      <c r="B21" s="91"/>
      <c r="C21" s="97"/>
      <c r="D21" s="99"/>
      <c r="E21" s="73"/>
      <c r="F21" s="71"/>
      <c r="G21" s="71"/>
      <c r="H21" s="69"/>
      <c r="I21" s="69"/>
    </row>
    <row r="22" spans="1:10" ht="15.75" thickBot="1" x14ac:dyDescent="0.3">
      <c r="A22" s="76" t="s">
        <v>32</v>
      </c>
      <c r="B22" s="77"/>
      <c r="C22" s="96" t="s">
        <v>45</v>
      </c>
      <c r="D22" s="98" t="s">
        <v>48</v>
      </c>
      <c r="E22" s="72" t="s">
        <v>4</v>
      </c>
      <c r="F22" s="70">
        <v>0</v>
      </c>
      <c r="G22" s="70">
        <v>1</v>
      </c>
      <c r="H22" s="69" t="s">
        <v>70</v>
      </c>
      <c r="I22" s="69"/>
    </row>
    <row r="23" spans="1:10" ht="15.75" thickBot="1" x14ac:dyDescent="0.3">
      <c r="A23" s="78"/>
      <c r="B23" s="79"/>
      <c r="C23" s="97"/>
      <c r="D23" s="99"/>
      <c r="E23" s="73" t="s">
        <v>4</v>
      </c>
      <c r="F23" s="71"/>
      <c r="G23" s="71"/>
      <c r="H23" s="69"/>
      <c r="I23" s="69"/>
    </row>
    <row r="24" spans="1:10" x14ac:dyDescent="0.25">
      <c r="C24" s="2"/>
      <c r="D24" s="2"/>
      <c r="E24" s="3"/>
      <c r="F24" s="3"/>
      <c r="G24" s="3"/>
    </row>
    <row r="26" spans="1:10" x14ac:dyDescent="0.25">
      <c r="F26" s="18">
        <f>SUM(F2:F23)</f>
        <v>2.1067</v>
      </c>
      <c r="G26" s="18">
        <f>SUM(G2:G23)</f>
        <v>8.99</v>
      </c>
    </row>
    <row r="28" spans="1:10" x14ac:dyDescent="0.25">
      <c r="G28" s="18">
        <f>F26+G26</f>
        <v>11.0967</v>
      </c>
    </row>
    <row r="31" spans="1:10" x14ac:dyDescent="0.25">
      <c r="F31" s="19">
        <f>F26/G28</f>
        <v>0.18984923445709084</v>
      </c>
    </row>
  </sheetData>
  <mergeCells count="79">
    <mergeCell ref="C14:C15"/>
    <mergeCell ref="C16:C17"/>
    <mergeCell ref="C20:C21"/>
    <mergeCell ref="C22:C23"/>
    <mergeCell ref="F20:F21"/>
    <mergeCell ref="E20:E21"/>
    <mergeCell ref="D16:D17"/>
    <mergeCell ref="D20:D21"/>
    <mergeCell ref="D22:D23"/>
    <mergeCell ref="C18:C19"/>
    <mergeCell ref="D18:D19"/>
    <mergeCell ref="E18:E19"/>
    <mergeCell ref="F18:F19"/>
    <mergeCell ref="D14:D15"/>
    <mergeCell ref="C6:C7"/>
    <mergeCell ref="C8:C9"/>
    <mergeCell ref="C10:C11"/>
    <mergeCell ref="C12:C13"/>
    <mergeCell ref="F12:F13"/>
    <mergeCell ref="E6:E7"/>
    <mergeCell ref="D6:D7"/>
    <mergeCell ref="D8:D9"/>
    <mergeCell ref="D10:D11"/>
    <mergeCell ref="D12:D13"/>
    <mergeCell ref="F6:F7"/>
    <mergeCell ref="G20:G21"/>
    <mergeCell ref="E22:E23"/>
    <mergeCell ref="F22:F23"/>
    <mergeCell ref="G22:G23"/>
    <mergeCell ref="G12:G13"/>
    <mergeCell ref="E14:E15"/>
    <mergeCell ref="F14:F15"/>
    <mergeCell ref="G14:G15"/>
    <mergeCell ref="E16:E17"/>
    <mergeCell ref="F16:F17"/>
    <mergeCell ref="G18:G19"/>
    <mergeCell ref="G16:G17"/>
    <mergeCell ref="E12:E13"/>
    <mergeCell ref="C2:C3"/>
    <mergeCell ref="E2:E3"/>
    <mergeCell ref="F2:F3"/>
    <mergeCell ref="G2:G3"/>
    <mergeCell ref="E4:E5"/>
    <mergeCell ref="F4:F5"/>
    <mergeCell ref="G4:G5"/>
    <mergeCell ref="D2:D3"/>
    <mergeCell ref="D4:D5"/>
    <mergeCell ref="C4:C5"/>
    <mergeCell ref="A1:B1"/>
    <mergeCell ref="A22:B23"/>
    <mergeCell ref="A12:B13"/>
    <mergeCell ref="A14:B15"/>
    <mergeCell ref="A16:B17"/>
    <mergeCell ref="A20:B21"/>
    <mergeCell ref="A2:B3"/>
    <mergeCell ref="A4:B5"/>
    <mergeCell ref="A6:B7"/>
    <mergeCell ref="A8:B9"/>
    <mergeCell ref="A10:B11"/>
    <mergeCell ref="A18:B19"/>
    <mergeCell ref="G6:G7"/>
    <mergeCell ref="E8:E9"/>
    <mergeCell ref="F8:F9"/>
    <mergeCell ref="G8:G9"/>
    <mergeCell ref="E10:E11"/>
    <mergeCell ref="F10:F11"/>
    <mergeCell ref="G10:G11"/>
    <mergeCell ref="H16:I17"/>
    <mergeCell ref="H14:I15"/>
    <mergeCell ref="H22:I23"/>
    <mergeCell ref="H18:I19"/>
    <mergeCell ref="H20:I21"/>
    <mergeCell ref="H12:I13"/>
    <mergeCell ref="H1:I1"/>
    <mergeCell ref="H2:I3"/>
    <mergeCell ref="H4:I5"/>
    <mergeCell ref="H6:I7"/>
    <mergeCell ref="H8:I9"/>
    <mergeCell ref="H10:I11"/>
  </mergeCells>
  <pageMargins left="0.11811023622047245" right="0.11811023622047245" top="0.74803149606299213" bottom="0.74803149606299213" header="0.31496062992125984" footer="0.31496062992125984"/>
  <pageSetup paperSize="8" scale="9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1.st. (vsi)</vt:lpstr>
      <vt:lpstr>2.st. (vsi)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Mateja Mlakar</dc:creator>
  <cp:lastModifiedBy>Sonja Roj</cp:lastModifiedBy>
  <cp:lastPrinted>2021-04-08T09:33:26Z</cp:lastPrinted>
  <dcterms:created xsi:type="dcterms:W3CDTF">2020-04-10T17:10:57Z</dcterms:created>
  <dcterms:modified xsi:type="dcterms:W3CDTF">2021-04-08T09:34:46Z</dcterms:modified>
</cp:coreProperties>
</file>