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lo\Pedagoško delo\Vaje\Fizikalna kemija_predavanja\Kolokviji_izpiti\2025\"/>
    </mc:Choice>
  </mc:AlternateContent>
  <xr:revisionPtr revIDLastSave="0" documentId="8_{46CC8B08-20FF-40AB-9A03-782FEDF2B346}" xr6:coauthVersionLast="47" xr6:coauthVersionMax="47" xr10:uidLastSave="{00000000-0000-0000-0000-000000000000}"/>
  <bookViews>
    <workbookView xWindow="-108" yWindow="-108" windowWidth="23256" windowHeight="12576" xr2:uid="{DD96501E-055C-40CC-BDA6-DB3BA71AF4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R25" i="1" s="1"/>
  <c r="S25" i="1" s="1"/>
  <c r="H25" i="1"/>
  <c r="I25" i="1" s="1"/>
  <c r="R24" i="1"/>
  <c r="S24" i="1" s="1"/>
  <c r="P24" i="1"/>
  <c r="O24" i="1"/>
  <c r="H24" i="1"/>
  <c r="I24" i="1" s="1"/>
  <c r="O23" i="1"/>
  <c r="R23" i="1" s="1"/>
  <c r="S23" i="1" s="1"/>
  <c r="H23" i="1"/>
  <c r="I23" i="1" s="1"/>
  <c r="R22" i="1"/>
  <c r="S22" i="1" s="1"/>
  <c r="P22" i="1"/>
  <c r="O22" i="1"/>
  <c r="I22" i="1"/>
  <c r="H22" i="1"/>
  <c r="O21" i="1"/>
  <c r="P21" i="1" s="1"/>
  <c r="H21" i="1"/>
  <c r="I21" i="1" s="1"/>
  <c r="R20" i="1"/>
  <c r="S20" i="1" s="1"/>
  <c r="P20" i="1"/>
  <c r="O20" i="1"/>
  <c r="I20" i="1"/>
  <c r="H20" i="1"/>
  <c r="O19" i="1"/>
  <c r="R19" i="1" s="1"/>
  <c r="S19" i="1" s="1"/>
  <c r="H19" i="1"/>
  <c r="I19" i="1" s="1"/>
  <c r="R18" i="1"/>
  <c r="S18" i="1" s="1"/>
  <c r="P18" i="1"/>
  <c r="O18" i="1"/>
  <c r="I18" i="1"/>
  <c r="H18" i="1"/>
  <c r="O17" i="1"/>
  <c r="R17" i="1" s="1"/>
  <c r="S17" i="1" s="1"/>
  <c r="H17" i="1"/>
  <c r="I17" i="1" s="1"/>
  <c r="R16" i="1"/>
  <c r="S16" i="1" s="1"/>
  <c r="P16" i="1"/>
  <c r="O16" i="1"/>
  <c r="I16" i="1"/>
  <c r="H16" i="1"/>
  <c r="O15" i="1"/>
  <c r="R15" i="1" s="1"/>
  <c r="S15" i="1" s="1"/>
  <c r="H15" i="1"/>
  <c r="I15" i="1" s="1"/>
  <c r="R14" i="1"/>
  <c r="S14" i="1" s="1"/>
  <c r="P14" i="1"/>
  <c r="O14" i="1"/>
  <c r="I14" i="1"/>
  <c r="H14" i="1"/>
  <c r="O13" i="1"/>
  <c r="P13" i="1" s="1"/>
  <c r="H13" i="1"/>
  <c r="I13" i="1" s="1"/>
  <c r="R12" i="1"/>
  <c r="S12" i="1" s="1"/>
  <c r="P12" i="1"/>
  <c r="O12" i="1"/>
  <c r="I12" i="1"/>
  <c r="H12" i="1"/>
  <c r="O11" i="1"/>
  <c r="R11" i="1" s="1"/>
  <c r="S11" i="1" s="1"/>
  <c r="H11" i="1"/>
  <c r="I11" i="1" s="1"/>
  <c r="R10" i="1"/>
  <c r="S10" i="1" s="1"/>
  <c r="P10" i="1"/>
  <c r="O10" i="1"/>
  <c r="I10" i="1"/>
  <c r="H10" i="1"/>
  <c r="O9" i="1"/>
  <c r="R9" i="1" s="1"/>
  <c r="S9" i="1" s="1"/>
  <c r="H9" i="1"/>
  <c r="I9" i="1" s="1"/>
  <c r="R8" i="1"/>
  <c r="S8" i="1" s="1"/>
  <c r="P8" i="1"/>
  <c r="O8" i="1"/>
  <c r="H8" i="1"/>
  <c r="I8" i="1" s="1"/>
  <c r="O7" i="1"/>
  <c r="P7" i="1" s="1"/>
  <c r="H7" i="1"/>
  <c r="I7" i="1" s="1"/>
  <c r="R6" i="1"/>
  <c r="S6" i="1" s="1"/>
  <c r="P6" i="1"/>
  <c r="O6" i="1"/>
  <c r="H6" i="1"/>
  <c r="I6" i="1" s="1"/>
  <c r="P9" i="1" l="1"/>
  <c r="P17" i="1"/>
  <c r="P23" i="1"/>
  <c r="R7" i="1"/>
  <c r="S7" i="1" s="1"/>
  <c r="R13" i="1"/>
  <c r="S13" i="1" s="1"/>
  <c r="P11" i="1"/>
  <c r="P15" i="1"/>
  <c r="P19" i="1"/>
  <c r="P25" i="1"/>
  <c r="R21" i="1"/>
  <c r="S21" i="1" s="1"/>
</calcChain>
</file>

<file path=xl/sharedStrings.xml><?xml version="1.0" encoding="utf-8"?>
<sst xmlns="http://schemas.openxmlformats.org/spreadsheetml/2006/main" count="29" uniqueCount="27">
  <si>
    <t>Naloga</t>
  </si>
  <si>
    <t>Teorija</t>
  </si>
  <si>
    <t>Skupno</t>
  </si>
  <si>
    <t xml:space="preserve">Skupaj </t>
  </si>
  <si>
    <t>Odstotki</t>
  </si>
  <si>
    <t>Skupaj</t>
  </si>
  <si>
    <t>Točke</t>
  </si>
  <si>
    <t>K1022687</t>
  </si>
  <si>
    <t>K1023884</t>
  </si>
  <si>
    <t>K1022144</t>
  </si>
  <si>
    <t>K1023598</t>
  </si>
  <si>
    <t>K1024090</t>
  </si>
  <si>
    <t>K1022557</t>
  </si>
  <si>
    <t>K1020812</t>
  </si>
  <si>
    <t>K1024292</t>
  </si>
  <si>
    <t>K1023420</t>
  </si>
  <si>
    <t>K1023260</t>
  </si>
  <si>
    <t>K1023677</t>
  </si>
  <si>
    <t>K1024331</t>
  </si>
  <si>
    <t>K1025862</t>
  </si>
  <si>
    <t>K0001676</t>
  </si>
  <si>
    <t>K1019739</t>
  </si>
  <si>
    <t>K1021949</t>
  </si>
  <si>
    <t>K1021958</t>
  </si>
  <si>
    <t>K1023172</t>
  </si>
  <si>
    <t>K1024368</t>
  </si>
  <si>
    <t>K1025851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</si>
</sst>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</cellXfs>
  <cellStyles count="1">
    <cellStyle name="Navadno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63B9-266B-4E1D-927B-41E1BE7CE562}">
  <dimension ref="C4:S25"/>
  <sheetViews>
    <sheetView tabSelected="1" workbookViewId="0">
      <selection activeCell="C4" sqref="C4:S25"/>
    </sheetView>
  </sheetViews>
  <sheetFormatPr defaultRowHeight="14.4" x14ac:dyDescent="0.3"/>
  <sheetData>
    <row r="4" spans="3:19" x14ac:dyDescent="0.3">
      <c r="D4" s="1" t="s">
        <v>0</v>
      </c>
      <c r="K4" s="1" t="s">
        <v>1</v>
      </c>
      <c r="S4" t="s">
        <v>2</v>
      </c>
    </row>
    <row r="5" spans="3:19" x14ac:dyDescent="0.3">
      <c r="D5" s="2">
        <v>1</v>
      </c>
      <c r="E5" s="2">
        <v>2</v>
      </c>
      <c r="F5" s="2">
        <v>3</v>
      </c>
      <c r="G5" s="2">
        <v>4</v>
      </c>
      <c r="H5" s="1" t="s">
        <v>3</v>
      </c>
      <c r="I5" s="1" t="s">
        <v>4</v>
      </c>
      <c r="J5" s="1"/>
      <c r="K5" s="2">
        <v>1</v>
      </c>
      <c r="L5" s="2">
        <v>2</v>
      </c>
      <c r="M5" s="2">
        <v>3</v>
      </c>
      <c r="N5" s="2">
        <v>4</v>
      </c>
      <c r="O5" s="1" t="s">
        <v>5</v>
      </c>
      <c r="P5" s="1" t="s">
        <v>4</v>
      </c>
      <c r="Q5" s="1"/>
      <c r="R5" s="1" t="s">
        <v>6</v>
      </c>
      <c r="S5" s="1" t="s">
        <v>4</v>
      </c>
    </row>
    <row r="6" spans="3:19" x14ac:dyDescent="0.3">
      <c r="C6" t="s">
        <v>7</v>
      </c>
      <c r="D6">
        <v>5</v>
      </c>
      <c r="E6">
        <v>3.25</v>
      </c>
      <c r="F6">
        <v>2</v>
      </c>
      <c r="G6">
        <v>2.5</v>
      </c>
      <c r="H6" s="1">
        <f>SUM(D6:G6)</f>
        <v>12.75</v>
      </c>
      <c r="I6" s="3">
        <f>H6/20*100</f>
        <v>63.749999999999993</v>
      </c>
      <c r="K6">
        <v>5</v>
      </c>
      <c r="L6">
        <v>4.25</v>
      </c>
      <c r="M6">
        <v>5</v>
      </c>
      <c r="N6">
        <v>5</v>
      </c>
      <c r="O6" s="1">
        <f>SUM(K6:N6)</f>
        <v>19.25</v>
      </c>
      <c r="P6" s="3">
        <f>O6/20*100</f>
        <v>96.25</v>
      </c>
      <c r="R6" s="1">
        <f>O6+H6</f>
        <v>32</v>
      </c>
      <c r="S6" s="3">
        <f>R6/40*100</f>
        <v>80</v>
      </c>
    </row>
    <row r="7" spans="3:19" x14ac:dyDescent="0.3">
      <c r="C7" t="s">
        <v>8</v>
      </c>
      <c r="D7">
        <v>4.5</v>
      </c>
      <c r="E7">
        <v>1.75</v>
      </c>
      <c r="F7">
        <v>0.5</v>
      </c>
      <c r="G7">
        <v>3.25</v>
      </c>
      <c r="H7" s="1">
        <f t="shared" ref="H7:H9" si="0">SUM(D7:G7)</f>
        <v>10</v>
      </c>
      <c r="I7" s="3">
        <f t="shared" ref="I7:I9" si="1">H7/20*100</f>
        <v>50</v>
      </c>
      <c r="K7">
        <v>5</v>
      </c>
      <c r="L7">
        <v>5</v>
      </c>
      <c r="M7">
        <v>4</v>
      </c>
      <c r="N7">
        <v>5</v>
      </c>
      <c r="O7" s="1">
        <f t="shared" ref="O7:O9" si="2">SUM(K7:N7)</f>
        <v>19</v>
      </c>
      <c r="P7" s="3">
        <f t="shared" ref="P7:P9" si="3">O7/20*100</f>
        <v>95</v>
      </c>
      <c r="R7" s="1">
        <f t="shared" ref="R7:R9" si="4">O7+H7</f>
        <v>29</v>
      </c>
      <c r="S7" s="3">
        <f t="shared" ref="S7:S9" si="5">R7/40*100</f>
        <v>72.5</v>
      </c>
    </row>
    <row r="8" spans="3:19" x14ac:dyDescent="0.3">
      <c r="C8" t="s">
        <v>9</v>
      </c>
      <c r="D8">
        <v>5</v>
      </c>
      <c r="E8">
        <v>0</v>
      </c>
      <c r="F8">
        <v>3.25</v>
      </c>
      <c r="G8">
        <v>2.25</v>
      </c>
      <c r="H8" s="1">
        <f t="shared" si="0"/>
        <v>10.5</v>
      </c>
      <c r="I8" s="3">
        <f t="shared" si="1"/>
        <v>52.5</v>
      </c>
      <c r="K8">
        <v>4.25</v>
      </c>
      <c r="L8">
        <v>4.75</v>
      </c>
      <c r="M8">
        <v>2</v>
      </c>
      <c r="N8">
        <v>0</v>
      </c>
      <c r="O8" s="1">
        <f t="shared" si="2"/>
        <v>11</v>
      </c>
      <c r="P8" s="3">
        <f t="shared" si="3"/>
        <v>55.000000000000007</v>
      </c>
      <c r="R8" s="1">
        <f t="shared" si="4"/>
        <v>21.5</v>
      </c>
      <c r="S8" s="3">
        <f t="shared" si="5"/>
        <v>53.75</v>
      </c>
    </row>
    <row r="9" spans="3:19" x14ac:dyDescent="0.3">
      <c r="C9" t="s">
        <v>10</v>
      </c>
      <c r="D9">
        <v>2</v>
      </c>
      <c r="E9">
        <v>0</v>
      </c>
      <c r="F9">
        <v>1</v>
      </c>
      <c r="G9">
        <v>0</v>
      </c>
      <c r="H9" s="1">
        <f t="shared" si="0"/>
        <v>3</v>
      </c>
      <c r="I9" s="3">
        <f t="shared" si="1"/>
        <v>15</v>
      </c>
      <c r="K9">
        <v>0</v>
      </c>
      <c r="L9">
        <v>0</v>
      </c>
      <c r="M9">
        <v>0</v>
      </c>
      <c r="N9">
        <v>0</v>
      </c>
      <c r="O9" s="1">
        <f t="shared" si="2"/>
        <v>0</v>
      </c>
      <c r="P9" s="3">
        <f t="shared" si="3"/>
        <v>0</v>
      </c>
      <c r="R9" s="1">
        <f t="shared" si="4"/>
        <v>3</v>
      </c>
      <c r="S9" s="3">
        <f t="shared" si="5"/>
        <v>7.5</v>
      </c>
    </row>
    <row r="10" spans="3:19" x14ac:dyDescent="0.3">
      <c r="C10" t="s">
        <v>11</v>
      </c>
      <c r="D10">
        <v>5</v>
      </c>
      <c r="E10">
        <v>0</v>
      </c>
      <c r="F10">
        <v>5</v>
      </c>
      <c r="G10">
        <v>3.25</v>
      </c>
      <c r="H10" s="1">
        <f>SUM(D10:G10)</f>
        <v>13.25</v>
      </c>
      <c r="I10" s="3">
        <f>H10/20*100</f>
        <v>66.25</v>
      </c>
      <c r="K10">
        <v>3.75</v>
      </c>
      <c r="L10">
        <v>5</v>
      </c>
      <c r="M10">
        <v>5</v>
      </c>
      <c r="N10">
        <v>5</v>
      </c>
      <c r="O10" s="1">
        <f>SUM(K10:N10)</f>
        <v>18.75</v>
      </c>
      <c r="P10" s="3">
        <f>O10/20*100</f>
        <v>93.75</v>
      </c>
      <c r="R10" s="1">
        <f>O10+H10</f>
        <v>32</v>
      </c>
      <c r="S10" s="3">
        <f>R10/40*100</f>
        <v>80</v>
      </c>
    </row>
    <row r="11" spans="3:19" x14ac:dyDescent="0.3">
      <c r="C11" t="s">
        <v>12</v>
      </c>
      <c r="D11">
        <v>0.5</v>
      </c>
      <c r="E11">
        <v>5</v>
      </c>
      <c r="F11">
        <v>3.75</v>
      </c>
      <c r="G11">
        <v>0.75</v>
      </c>
      <c r="H11" s="1">
        <f>SUM(D11:G11)</f>
        <v>10</v>
      </c>
      <c r="I11" s="3">
        <f>H11/20*100</f>
        <v>50</v>
      </c>
      <c r="K11">
        <v>3.5</v>
      </c>
      <c r="L11">
        <v>4.5</v>
      </c>
      <c r="M11">
        <v>5</v>
      </c>
      <c r="N11">
        <v>0</v>
      </c>
      <c r="O11" s="1">
        <f>SUM(K11:N11)</f>
        <v>13</v>
      </c>
      <c r="P11" s="3">
        <f>O11/20*100</f>
        <v>65</v>
      </c>
      <c r="R11" s="1">
        <f>O11+H11</f>
        <v>23</v>
      </c>
      <c r="S11" s="3">
        <f>R11/40*100</f>
        <v>57.499999999999993</v>
      </c>
    </row>
    <row r="12" spans="3:19" x14ac:dyDescent="0.3">
      <c r="C12" t="s">
        <v>13</v>
      </c>
      <c r="D12">
        <v>5</v>
      </c>
      <c r="E12">
        <v>0</v>
      </c>
      <c r="F12">
        <v>3.25</v>
      </c>
      <c r="G12">
        <v>0</v>
      </c>
      <c r="H12" s="1">
        <f>SUM(D12:G12)</f>
        <v>8.25</v>
      </c>
      <c r="I12" s="3">
        <f>H12/20*100</f>
        <v>41.25</v>
      </c>
      <c r="K12">
        <v>4.25</v>
      </c>
      <c r="L12">
        <v>1.5</v>
      </c>
      <c r="M12">
        <v>0</v>
      </c>
      <c r="N12">
        <v>0</v>
      </c>
      <c r="O12" s="1">
        <f>SUM(K12:N12)</f>
        <v>5.75</v>
      </c>
      <c r="P12" s="3">
        <f>O12/20*100</f>
        <v>28.749999999999996</v>
      </c>
      <c r="R12" s="1">
        <f>O12+H12</f>
        <v>14</v>
      </c>
      <c r="S12" s="3">
        <f>R12/40*100</f>
        <v>35</v>
      </c>
    </row>
    <row r="13" spans="3:19" x14ac:dyDescent="0.3">
      <c r="C13" t="s">
        <v>14</v>
      </c>
      <c r="D13">
        <v>4.25</v>
      </c>
      <c r="E13">
        <v>4.25</v>
      </c>
      <c r="F13">
        <v>4.75</v>
      </c>
      <c r="G13">
        <v>1.75</v>
      </c>
      <c r="H13" s="1">
        <f>SUM(D13:G13)</f>
        <v>15</v>
      </c>
      <c r="I13" s="3">
        <f>H13/20*100</f>
        <v>75</v>
      </c>
      <c r="K13">
        <v>5</v>
      </c>
      <c r="L13">
        <v>4.75</v>
      </c>
      <c r="M13">
        <v>4.5</v>
      </c>
      <c r="N13">
        <v>3.5</v>
      </c>
      <c r="O13" s="1">
        <f>SUM(K13:N13)</f>
        <v>17.75</v>
      </c>
      <c r="P13" s="3">
        <f>O13/20*100</f>
        <v>88.75</v>
      </c>
      <c r="R13" s="1">
        <f>O13+H13</f>
        <v>32.75</v>
      </c>
      <c r="S13" s="3">
        <f>R13/40*100</f>
        <v>81.875</v>
      </c>
    </row>
    <row r="14" spans="3:19" x14ac:dyDescent="0.3">
      <c r="C14" t="s">
        <v>15</v>
      </c>
      <c r="D14">
        <v>5</v>
      </c>
      <c r="E14">
        <v>1.5</v>
      </c>
      <c r="F14">
        <v>3.25</v>
      </c>
      <c r="G14">
        <v>2.75</v>
      </c>
      <c r="H14" s="1">
        <f>SUM(D14:G14)</f>
        <v>12.5</v>
      </c>
      <c r="I14" s="3">
        <f>H14/20*100</f>
        <v>62.5</v>
      </c>
      <c r="K14">
        <v>4.25</v>
      </c>
      <c r="L14">
        <v>4</v>
      </c>
      <c r="M14">
        <v>3.5</v>
      </c>
      <c r="N14">
        <v>2.5</v>
      </c>
      <c r="O14" s="1">
        <f>SUM(K14:N14)</f>
        <v>14.25</v>
      </c>
      <c r="P14" s="3">
        <f>O14/20*100</f>
        <v>71.25</v>
      </c>
      <c r="R14" s="1">
        <f>O14+H14</f>
        <v>26.75</v>
      </c>
      <c r="S14" s="3">
        <f>R14/40*100</f>
        <v>66.875</v>
      </c>
    </row>
    <row r="15" spans="3:19" x14ac:dyDescent="0.3">
      <c r="C15" t="s">
        <v>16</v>
      </c>
      <c r="D15">
        <v>3.75</v>
      </c>
      <c r="E15">
        <v>0</v>
      </c>
      <c r="F15">
        <v>3.25</v>
      </c>
      <c r="G15">
        <v>1</v>
      </c>
      <c r="H15" s="1">
        <f>SUM(D15:G15)</f>
        <v>8</v>
      </c>
      <c r="I15" s="3">
        <f>H15/20*100</f>
        <v>40</v>
      </c>
      <c r="K15">
        <v>4.25</v>
      </c>
      <c r="L15">
        <v>4.5</v>
      </c>
      <c r="M15">
        <v>4.5</v>
      </c>
      <c r="N15">
        <v>0</v>
      </c>
      <c r="O15" s="1">
        <f>SUM(K15:N15)</f>
        <v>13.25</v>
      </c>
      <c r="P15" s="3">
        <f>O15/20*100</f>
        <v>66.25</v>
      </c>
      <c r="R15" s="1">
        <f>O15+H15</f>
        <v>21.25</v>
      </c>
      <c r="S15" s="3">
        <f>R15/40*100</f>
        <v>53.125</v>
      </c>
    </row>
    <row r="16" spans="3:19" x14ac:dyDescent="0.3">
      <c r="C16" t="s">
        <v>17</v>
      </c>
      <c r="D16">
        <v>1</v>
      </c>
      <c r="E16">
        <v>3.5</v>
      </c>
      <c r="F16">
        <v>5</v>
      </c>
      <c r="G16">
        <v>1.5</v>
      </c>
      <c r="H16" s="1">
        <f>SUM(D16:G16)</f>
        <v>11</v>
      </c>
      <c r="I16" s="3">
        <f>H16/20*100</f>
        <v>55.000000000000007</v>
      </c>
      <c r="K16">
        <v>4.25</v>
      </c>
      <c r="L16">
        <v>4.75</v>
      </c>
      <c r="M16">
        <v>5</v>
      </c>
      <c r="N16">
        <v>1</v>
      </c>
      <c r="O16" s="1">
        <f>SUM(K16:N16)</f>
        <v>15</v>
      </c>
      <c r="P16" s="3">
        <f>O16/20*100</f>
        <v>75</v>
      </c>
      <c r="R16" s="1">
        <f>O16+H16</f>
        <v>26</v>
      </c>
      <c r="S16" s="3">
        <f>R16/40*100</f>
        <v>65</v>
      </c>
    </row>
    <row r="17" spans="3:19" x14ac:dyDescent="0.3">
      <c r="C17" t="s">
        <v>18</v>
      </c>
      <c r="D17">
        <v>5</v>
      </c>
      <c r="E17">
        <v>2</v>
      </c>
      <c r="F17">
        <v>3.25</v>
      </c>
      <c r="G17">
        <v>3.5</v>
      </c>
      <c r="H17" s="1">
        <f>SUM(D17:G17)</f>
        <v>13.75</v>
      </c>
      <c r="I17" s="3">
        <f>H17/20*100</f>
        <v>68.75</v>
      </c>
      <c r="K17">
        <v>4.75</v>
      </c>
      <c r="L17">
        <v>4.75</v>
      </c>
      <c r="M17">
        <v>4.5</v>
      </c>
      <c r="N17">
        <v>5</v>
      </c>
      <c r="O17" s="1">
        <f>SUM(K17:N17)</f>
        <v>19</v>
      </c>
      <c r="P17" s="3">
        <f>O17/20*100</f>
        <v>95</v>
      </c>
      <c r="R17" s="1">
        <f>O17+H17</f>
        <v>32.75</v>
      </c>
      <c r="S17" s="3">
        <f>R17/40*100</f>
        <v>81.875</v>
      </c>
    </row>
    <row r="18" spans="3:19" x14ac:dyDescent="0.3">
      <c r="C18" t="s">
        <v>19</v>
      </c>
      <c r="D18">
        <v>2.5</v>
      </c>
      <c r="E18">
        <v>3.5</v>
      </c>
      <c r="F18">
        <v>0.75</v>
      </c>
      <c r="G18">
        <v>2</v>
      </c>
      <c r="H18" s="1">
        <f>SUM(D18:G18)</f>
        <v>8.75</v>
      </c>
      <c r="I18" s="3">
        <f>H18/20*100</f>
        <v>43.75</v>
      </c>
      <c r="K18">
        <v>5</v>
      </c>
      <c r="L18">
        <v>4.5</v>
      </c>
      <c r="M18">
        <v>2.5</v>
      </c>
      <c r="N18">
        <v>4</v>
      </c>
      <c r="O18" s="1">
        <f>SUM(K18:N18)</f>
        <v>16</v>
      </c>
      <c r="P18" s="3">
        <f>O18/20*100</f>
        <v>80</v>
      </c>
      <c r="R18" s="1">
        <f>O18+H18</f>
        <v>24.75</v>
      </c>
      <c r="S18" s="3">
        <f>R18/40*100</f>
        <v>61.875</v>
      </c>
    </row>
    <row r="19" spans="3:19" x14ac:dyDescent="0.3">
      <c r="C19" t="s">
        <v>20</v>
      </c>
      <c r="D19">
        <v>5</v>
      </c>
      <c r="E19">
        <v>3.5</v>
      </c>
      <c r="F19">
        <v>3</v>
      </c>
      <c r="G19">
        <v>4.75</v>
      </c>
      <c r="H19" s="1">
        <f>SUM(D19:G19)</f>
        <v>16.25</v>
      </c>
      <c r="I19" s="3">
        <f>H19/20*100</f>
        <v>81.25</v>
      </c>
      <c r="K19">
        <v>4</v>
      </c>
      <c r="L19">
        <v>4.75</v>
      </c>
      <c r="M19">
        <v>4.75</v>
      </c>
      <c r="N19">
        <v>5</v>
      </c>
      <c r="O19" s="1">
        <f>SUM(K19:N19)</f>
        <v>18.5</v>
      </c>
      <c r="P19" s="3">
        <f>O19/20*100</f>
        <v>92.5</v>
      </c>
      <c r="R19" s="1">
        <f>O19+H19</f>
        <v>34.75</v>
      </c>
      <c r="S19" s="3">
        <f>R19/40*100</f>
        <v>86.875</v>
      </c>
    </row>
    <row r="20" spans="3:19" x14ac:dyDescent="0.3">
      <c r="C20" t="s">
        <v>21</v>
      </c>
      <c r="D20">
        <v>2.75</v>
      </c>
      <c r="E20">
        <v>0.5</v>
      </c>
      <c r="F20">
        <v>0.5</v>
      </c>
      <c r="G20">
        <v>2</v>
      </c>
      <c r="H20" s="1">
        <f>SUM(D20:G20)</f>
        <v>5.75</v>
      </c>
      <c r="I20" s="3">
        <f>H20/20*100</f>
        <v>28.749999999999996</v>
      </c>
      <c r="K20">
        <v>4.25</v>
      </c>
      <c r="L20">
        <v>3.5</v>
      </c>
      <c r="M20">
        <v>4.5</v>
      </c>
      <c r="N20">
        <v>0</v>
      </c>
      <c r="O20" s="1">
        <f>SUM(K20:N20)</f>
        <v>12.25</v>
      </c>
      <c r="P20" s="3">
        <f>O20/20*100</f>
        <v>61.250000000000007</v>
      </c>
      <c r="R20" s="1">
        <f>O20+H20</f>
        <v>18</v>
      </c>
      <c r="S20" s="3">
        <f>R20/40*100</f>
        <v>45</v>
      </c>
    </row>
    <row r="21" spans="3:19" x14ac:dyDescent="0.3">
      <c r="C21" t="s">
        <v>22</v>
      </c>
      <c r="D21">
        <v>0.5</v>
      </c>
      <c r="E21">
        <v>3</v>
      </c>
      <c r="F21">
        <v>4</v>
      </c>
      <c r="G21">
        <v>2.5</v>
      </c>
      <c r="H21" s="1">
        <f>SUM(D21:G21)</f>
        <v>10</v>
      </c>
      <c r="I21" s="3">
        <f>H21/20*100</f>
        <v>50</v>
      </c>
      <c r="K21">
        <v>5</v>
      </c>
      <c r="L21">
        <v>4</v>
      </c>
      <c r="M21">
        <v>5</v>
      </c>
      <c r="N21">
        <v>0</v>
      </c>
      <c r="O21" s="1">
        <f>SUM(K21:N21)</f>
        <v>14</v>
      </c>
      <c r="P21" s="3">
        <f>O21/20*100</f>
        <v>70</v>
      </c>
      <c r="R21" s="1">
        <f>O21+H21</f>
        <v>24</v>
      </c>
      <c r="S21" s="3">
        <f>R21/40*100</f>
        <v>60</v>
      </c>
    </row>
    <row r="22" spans="3:19" x14ac:dyDescent="0.3">
      <c r="C22" t="s">
        <v>23</v>
      </c>
      <c r="D22">
        <v>2</v>
      </c>
      <c r="E22">
        <v>3</v>
      </c>
      <c r="F22">
        <v>5</v>
      </c>
      <c r="G22">
        <v>0.5</v>
      </c>
      <c r="H22" s="1">
        <f>SUM(D22:G22)</f>
        <v>10.5</v>
      </c>
      <c r="I22" s="3">
        <f>H22/20*100</f>
        <v>52.5</v>
      </c>
      <c r="K22">
        <v>3.5</v>
      </c>
      <c r="L22">
        <v>3</v>
      </c>
      <c r="M22">
        <v>3.25</v>
      </c>
      <c r="N22">
        <v>2.5</v>
      </c>
      <c r="O22" s="1">
        <f>SUM(K22:N22)</f>
        <v>12.25</v>
      </c>
      <c r="P22" s="3">
        <f>O22/20*100</f>
        <v>61.250000000000007</v>
      </c>
      <c r="R22" s="1">
        <f>O22+H22</f>
        <v>22.75</v>
      </c>
      <c r="S22" s="3">
        <f>R22/40*100</f>
        <v>56.875</v>
      </c>
    </row>
    <row r="23" spans="3:19" x14ac:dyDescent="0.3">
      <c r="C23" t="s">
        <v>24</v>
      </c>
      <c r="D23">
        <v>3.5</v>
      </c>
      <c r="E23">
        <v>0</v>
      </c>
      <c r="F23">
        <v>1.5</v>
      </c>
      <c r="G23">
        <v>0.5</v>
      </c>
      <c r="H23" s="1">
        <f>SUM(D23:G23)</f>
        <v>5.5</v>
      </c>
      <c r="I23" s="3">
        <f>H23/20*100</f>
        <v>27.500000000000004</v>
      </c>
      <c r="K23">
        <v>1</v>
      </c>
      <c r="L23">
        <v>3.5</v>
      </c>
      <c r="M23">
        <v>4.5</v>
      </c>
      <c r="N23">
        <v>4.5</v>
      </c>
      <c r="O23" s="1">
        <f>SUM(K23:N23)</f>
        <v>13.5</v>
      </c>
      <c r="P23" s="3">
        <f>O23/20*100</f>
        <v>67.5</v>
      </c>
      <c r="R23" s="1">
        <f>O23+H23</f>
        <v>19</v>
      </c>
      <c r="S23" s="3">
        <f>R23/40*100</f>
        <v>47.5</v>
      </c>
    </row>
    <row r="24" spans="3:19" x14ac:dyDescent="0.3">
      <c r="C24" t="s">
        <v>25</v>
      </c>
      <c r="D24">
        <v>3</v>
      </c>
      <c r="E24">
        <v>0.5</v>
      </c>
      <c r="F24">
        <v>2.5</v>
      </c>
      <c r="G24">
        <v>1</v>
      </c>
      <c r="H24" s="1">
        <f>SUM(D24:G24)</f>
        <v>7</v>
      </c>
      <c r="I24" s="3">
        <f>H24/20*100</f>
        <v>35</v>
      </c>
      <c r="K24">
        <v>4.25</v>
      </c>
      <c r="L24">
        <v>2.5</v>
      </c>
      <c r="M24">
        <v>2.5</v>
      </c>
      <c r="N24">
        <v>0</v>
      </c>
      <c r="O24" s="1">
        <f>SUM(K24:N24)</f>
        <v>9.25</v>
      </c>
      <c r="P24" s="3">
        <f>O24/20*100</f>
        <v>46.25</v>
      </c>
      <c r="R24" s="1">
        <f>O24+H24</f>
        <v>16.25</v>
      </c>
      <c r="S24" s="3">
        <f>R24/40*100</f>
        <v>40.625</v>
      </c>
    </row>
    <row r="25" spans="3:19" x14ac:dyDescent="0.3">
      <c r="C25" t="s">
        <v>26</v>
      </c>
      <c r="D25">
        <v>3.75</v>
      </c>
      <c r="E25">
        <v>3.75</v>
      </c>
      <c r="F25">
        <v>2</v>
      </c>
      <c r="G25">
        <v>1</v>
      </c>
      <c r="H25" s="1">
        <f>SUM(D25:G25)</f>
        <v>10.5</v>
      </c>
      <c r="I25" s="3">
        <f>H25/20*100</f>
        <v>52.5</v>
      </c>
      <c r="K25">
        <v>3</v>
      </c>
      <c r="L25">
        <v>5</v>
      </c>
      <c r="M25">
        <v>3</v>
      </c>
      <c r="N25">
        <v>2</v>
      </c>
      <c r="O25" s="1">
        <f>SUM(K25:N25)</f>
        <v>13</v>
      </c>
      <c r="P25" s="3">
        <f>O25/20*100</f>
        <v>65</v>
      </c>
      <c r="R25" s="1">
        <f>O25+H25</f>
        <v>23.5</v>
      </c>
      <c r="S25" s="3">
        <f>R25/40*100</f>
        <v>58.75</v>
      </c>
    </row>
  </sheetData>
  <conditionalFormatting sqref="I6:I25 P6:P25">
    <cfRule type="cellIs" dxfId="2" priority="2" operator="greaterThan">
      <formula>49.9</formula>
    </cfRule>
    <cfRule type="cellIs" dxfId="1" priority="3" operator="greaterThan">
      <formula>50</formula>
    </cfRule>
  </conditionalFormatting>
  <conditionalFormatting sqref="S6:S14 S16:S17 S19:S25">
    <cfRule type="cellIs" dxfId="0" priority="1" operator="greaterThan">
      <formula>49.9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Hostnik</dc:creator>
  <cp:lastModifiedBy>Gregor Hostnik</cp:lastModifiedBy>
  <dcterms:created xsi:type="dcterms:W3CDTF">2025-05-26T08:22:08Z</dcterms:created>
  <dcterms:modified xsi:type="dcterms:W3CDTF">2025-05-26T08:23:14Z</dcterms:modified>
</cp:coreProperties>
</file>