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lo\Pedagoško delo\Vaje\Fizikalna_kemija_farmacija\Izpiti\"/>
    </mc:Choice>
  </mc:AlternateContent>
  <xr:revisionPtr revIDLastSave="0" documentId="8_{88EAE833-5140-4855-86C5-0E784762C684}" xr6:coauthVersionLast="47" xr6:coauthVersionMax="47" xr10:uidLastSave="{00000000-0000-0000-0000-000000000000}"/>
  <bookViews>
    <workbookView xWindow="44820" yWindow="5430" windowWidth="17280" windowHeight="8880" xr2:uid="{CA9652F1-83E1-4169-98A9-1D5C1EBEBE7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3" i="1" l="1"/>
  <c r="G23" i="1"/>
  <c r="H23" i="1" s="1"/>
  <c r="N22" i="1"/>
  <c r="G22" i="1"/>
  <c r="H22" i="1" s="1"/>
  <c r="N21" i="1"/>
  <c r="G21" i="1"/>
  <c r="H21" i="1" s="1"/>
  <c r="N20" i="1"/>
  <c r="G20" i="1"/>
  <c r="H20" i="1" s="1"/>
  <c r="N19" i="1"/>
  <c r="G19" i="1"/>
  <c r="H19" i="1" s="1"/>
  <c r="N18" i="1"/>
  <c r="G18" i="1"/>
  <c r="H18" i="1" s="1"/>
  <c r="N17" i="1"/>
  <c r="G17" i="1"/>
  <c r="H17" i="1" s="1"/>
  <c r="N16" i="1"/>
  <c r="G16" i="1"/>
  <c r="H16" i="1" s="1"/>
  <c r="N15" i="1"/>
  <c r="G15" i="1"/>
  <c r="H15" i="1" s="1"/>
  <c r="N14" i="1"/>
  <c r="G14" i="1"/>
  <c r="H14" i="1" s="1"/>
  <c r="N13" i="1"/>
  <c r="G13" i="1"/>
  <c r="H13" i="1" s="1"/>
  <c r="N12" i="1"/>
  <c r="G12" i="1"/>
  <c r="H12" i="1" s="1"/>
  <c r="N11" i="1"/>
  <c r="G11" i="1"/>
  <c r="H11" i="1" s="1"/>
  <c r="O10" i="1"/>
  <c r="N10" i="1"/>
  <c r="Q10" i="1" s="1"/>
  <c r="R10" i="1" s="1"/>
  <c r="G10" i="1"/>
  <c r="H10" i="1" s="1"/>
  <c r="N9" i="1"/>
  <c r="G9" i="1"/>
  <c r="H9" i="1" s="1"/>
  <c r="N8" i="1"/>
  <c r="G8" i="1"/>
  <c r="H8" i="1" s="1"/>
  <c r="N7" i="1"/>
  <c r="G7" i="1"/>
  <c r="H7" i="1" s="1"/>
  <c r="N6" i="1"/>
  <c r="G6" i="1"/>
  <c r="H6" i="1" s="1"/>
  <c r="N5" i="1"/>
  <c r="G5" i="1"/>
  <c r="H5" i="1" s="1"/>
  <c r="N4" i="1"/>
  <c r="G4" i="1"/>
  <c r="H4" i="1" s="1"/>
  <c r="N3" i="1"/>
  <c r="G3" i="1"/>
  <c r="H3" i="1" s="1"/>
  <c r="Q23" i="1" l="1"/>
  <c r="R23" i="1" s="1"/>
  <c r="O23" i="1"/>
  <c r="Q22" i="1"/>
  <c r="R22" i="1" s="1"/>
  <c r="O22" i="1"/>
  <c r="Q21" i="1"/>
  <c r="R21" i="1" s="1"/>
  <c r="O21" i="1"/>
  <c r="Q20" i="1"/>
  <c r="R20" i="1" s="1"/>
  <c r="O20" i="1"/>
  <c r="O19" i="1"/>
  <c r="Q19" i="1"/>
  <c r="R19" i="1" s="1"/>
  <c r="O18" i="1"/>
  <c r="Q18" i="1"/>
  <c r="R18" i="1" s="1"/>
  <c r="O17" i="1"/>
  <c r="Q17" i="1"/>
  <c r="R17" i="1" s="1"/>
  <c r="Q16" i="1"/>
  <c r="R16" i="1" s="1"/>
  <c r="O16" i="1"/>
  <c r="Q15" i="1"/>
  <c r="R15" i="1" s="1"/>
  <c r="O15" i="1"/>
  <c r="Q14" i="1"/>
  <c r="R14" i="1" s="1"/>
  <c r="O14" i="1"/>
  <c r="Q13" i="1"/>
  <c r="R13" i="1" s="1"/>
  <c r="O13" i="1"/>
  <c r="O12" i="1"/>
  <c r="Q12" i="1"/>
  <c r="R12" i="1" s="1"/>
  <c r="O11" i="1"/>
  <c r="Q11" i="1"/>
  <c r="R11" i="1" s="1"/>
  <c r="O9" i="1"/>
  <c r="Q9" i="1"/>
  <c r="R9" i="1" s="1"/>
  <c r="Q8" i="1"/>
  <c r="R8" i="1" s="1"/>
  <c r="O8" i="1"/>
  <c r="Q7" i="1"/>
  <c r="R7" i="1" s="1"/>
  <c r="O7" i="1"/>
  <c r="O6" i="1"/>
  <c r="Q6" i="1"/>
  <c r="R6" i="1" s="1"/>
  <c r="O5" i="1"/>
  <c r="Q5" i="1"/>
  <c r="R5" i="1" s="1"/>
  <c r="Q4" i="1"/>
  <c r="R4" i="1" s="1"/>
  <c r="O4" i="1"/>
  <c r="Q3" i="1"/>
  <c r="R3" i="1" s="1"/>
  <c r="O3" i="1"/>
</calcChain>
</file>

<file path=xl/sharedStrings.xml><?xml version="1.0" encoding="utf-8"?>
<sst xmlns="http://schemas.openxmlformats.org/spreadsheetml/2006/main" count="34" uniqueCount="32">
  <si>
    <t>N1</t>
  </si>
  <si>
    <t>N2</t>
  </si>
  <si>
    <t>N3</t>
  </si>
  <si>
    <t>N4</t>
  </si>
  <si>
    <t>skupno</t>
  </si>
  <si>
    <t>odstotki</t>
  </si>
  <si>
    <t>T1</t>
  </si>
  <si>
    <t>T2</t>
  </si>
  <si>
    <t>T3</t>
  </si>
  <si>
    <t>T4</t>
  </si>
  <si>
    <t>Točke</t>
  </si>
  <si>
    <t>Odstotki</t>
  </si>
  <si>
    <t>30841876</t>
  </si>
  <si>
    <t>30841881</t>
  </si>
  <si>
    <t>30842288</t>
  </si>
  <si>
    <t>30841982</t>
  </si>
  <si>
    <t>30841964</t>
  </si>
  <si>
    <t>30842068</t>
  </si>
  <si>
    <t>30842260</t>
  </si>
  <si>
    <t>30842093</t>
  </si>
  <si>
    <t>30842389</t>
  </si>
  <si>
    <t>30841863</t>
  </si>
  <si>
    <t>30841852</t>
  </si>
  <si>
    <t>30842071</t>
  </si>
  <si>
    <t>30842169</t>
  </si>
  <si>
    <t>30842086</t>
  </si>
  <si>
    <t>30842273</t>
  </si>
  <si>
    <t>30842406</t>
  </si>
  <si>
    <t>30842305</t>
  </si>
  <si>
    <t>30842204</t>
  </si>
  <si>
    <t>30842194</t>
  </si>
  <si>
    <t>30842361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</si>
</sst>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Border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2" fillId="0" borderId="0" xfId="1"/>
    <xf numFmtId="0" fontId="3" fillId="0" borderId="0" xfId="0" applyFont="1"/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2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2" fontId="4" fillId="0" borderId="0" xfId="0" applyNumberFormat="1" applyFont="1"/>
    <xf numFmtId="0" fontId="1" fillId="0" borderId="0" xfId="0" applyFont="1"/>
    <xf numFmtId="2" fontId="1" fillId="0" borderId="0" xfId="0" applyNumberFormat="1" applyFont="1"/>
    <xf numFmtId="0" fontId="6" fillId="0" borderId="0" xfId="1" applyFont="1"/>
    <xf numFmtId="0" fontId="7" fillId="0" borderId="0" xfId="0" applyFont="1" applyAlignment="1">
      <alignment horizontal="right" vertical="center" wrapText="1"/>
    </xf>
  </cellXfs>
  <cellStyles count="2">
    <cellStyle name="Navadno" xfId="0" builtinId="0"/>
    <cellStyle name="Navadno 2" xfId="1" xr:uid="{16934487-BB18-492C-B1D7-925D070838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E1AF1-55D2-4EFC-B1D9-AEE3B23FC11B}">
  <dimension ref="B2:R23"/>
  <sheetViews>
    <sheetView tabSelected="1" workbookViewId="0">
      <selection activeCell="B2" sqref="B2:R23"/>
    </sheetView>
  </sheetViews>
  <sheetFormatPr defaultRowHeight="14.4" x14ac:dyDescent="0.3"/>
  <sheetData>
    <row r="2" spans="2:18" x14ac:dyDescent="0.3">
      <c r="B2" s="1"/>
      <c r="C2" s="2" t="s">
        <v>0</v>
      </c>
      <c r="D2" s="2" t="s">
        <v>1</v>
      </c>
      <c r="E2" s="2" t="s">
        <v>2</v>
      </c>
      <c r="F2" s="2" t="s">
        <v>3</v>
      </c>
      <c r="G2" s="1" t="s">
        <v>4</v>
      </c>
      <c r="H2" s="1" t="s">
        <v>5</v>
      </c>
      <c r="I2" s="1"/>
      <c r="J2" s="2" t="s">
        <v>6</v>
      </c>
      <c r="K2" s="2" t="s">
        <v>7</v>
      </c>
      <c r="L2" s="2" t="s">
        <v>8</v>
      </c>
      <c r="M2" s="2" t="s">
        <v>9</v>
      </c>
      <c r="N2" s="1" t="s">
        <v>4</v>
      </c>
      <c r="O2" s="1" t="s">
        <v>5</v>
      </c>
      <c r="Q2" t="s">
        <v>10</v>
      </c>
      <c r="R2" t="s">
        <v>11</v>
      </c>
    </row>
    <row r="3" spans="2:18" x14ac:dyDescent="0.3">
      <c r="B3" s="3" t="s">
        <v>12</v>
      </c>
      <c r="C3" s="4">
        <v>1.75</v>
      </c>
      <c r="D3" s="5">
        <v>2</v>
      </c>
      <c r="E3" s="5">
        <v>3.5</v>
      </c>
      <c r="F3" s="5">
        <v>5</v>
      </c>
      <c r="G3" s="5">
        <f>SUM(C3:F3)</f>
        <v>12.25</v>
      </c>
      <c r="H3" s="5">
        <f>G3/20*100</f>
        <v>61.250000000000007</v>
      </c>
      <c r="I3" s="6"/>
      <c r="J3" s="5">
        <v>2.5</v>
      </c>
      <c r="K3" s="5">
        <v>2.5</v>
      </c>
      <c r="L3" s="5">
        <v>1.5</v>
      </c>
      <c r="M3" s="5">
        <v>3.5</v>
      </c>
      <c r="N3" s="5">
        <f t="shared" ref="N3:N5" si="0">SUM(J3:M3)</f>
        <v>10</v>
      </c>
      <c r="O3" s="5">
        <f t="shared" ref="O3:O5" si="1">N3/20*100</f>
        <v>50</v>
      </c>
      <c r="Q3" s="4">
        <f t="shared" ref="Q3:Q23" si="2">N3+G3</f>
        <v>22.25</v>
      </c>
      <c r="R3" s="7">
        <f t="shared" ref="R3:R23" si="3">Q3/40*100</f>
        <v>55.625</v>
      </c>
    </row>
    <row r="4" spans="2:18" x14ac:dyDescent="0.3">
      <c r="B4" s="3" t="s">
        <v>13</v>
      </c>
      <c r="C4" s="4">
        <v>2</v>
      </c>
      <c r="D4" s="5">
        <v>5</v>
      </c>
      <c r="E4" s="5">
        <v>3</v>
      </c>
      <c r="F4" s="5">
        <v>5</v>
      </c>
      <c r="G4" s="5">
        <f t="shared" ref="G4:G10" si="4">SUM(C4:F4)</f>
        <v>15</v>
      </c>
      <c r="H4" s="5">
        <f t="shared" ref="H4:H23" si="5">G4/20*100</f>
        <v>75</v>
      </c>
      <c r="I4" s="6"/>
      <c r="J4" s="6">
        <v>2.25</v>
      </c>
      <c r="K4" s="6">
        <v>2.75</v>
      </c>
      <c r="L4" s="6">
        <v>4.75</v>
      </c>
      <c r="M4" s="6">
        <v>2.5</v>
      </c>
      <c r="N4" s="5">
        <f t="shared" si="0"/>
        <v>12.25</v>
      </c>
      <c r="O4" s="5">
        <f t="shared" si="1"/>
        <v>61.250000000000007</v>
      </c>
      <c r="Q4" s="4">
        <f t="shared" si="2"/>
        <v>27.25</v>
      </c>
      <c r="R4" s="7">
        <f t="shared" si="3"/>
        <v>68.125</v>
      </c>
    </row>
    <row r="5" spans="2:18" x14ac:dyDescent="0.3">
      <c r="B5" s="3" t="s">
        <v>14</v>
      </c>
      <c r="C5" s="8">
        <v>2.25</v>
      </c>
      <c r="D5" s="9">
        <v>2.5</v>
      </c>
      <c r="E5" s="9">
        <v>2</v>
      </c>
      <c r="F5" s="9">
        <v>0</v>
      </c>
      <c r="G5" s="10">
        <f t="shared" si="4"/>
        <v>6.75</v>
      </c>
      <c r="H5" s="5">
        <f t="shared" si="5"/>
        <v>33.75</v>
      </c>
      <c r="I5" s="11"/>
      <c r="J5" s="9">
        <v>2.25</v>
      </c>
      <c r="K5" s="9">
        <v>2</v>
      </c>
      <c r="L5" s="9">
        <v>3</v>
      </c>
      <c r="M5" s="9">
        <v>0</v>
      </c>
      <c r="N5" s="10">
        <f t="shared" si="0"/>
        <v>7.25</v>
      </c>
      <c r="O5" s="9">
        <f t="shared" si="1"/>
        <v>36.25</v>
      </c>
      <c r="P5" s="8"/>
      <c r="Q5" s="8">
        <f t="shared" si="2"/>
        <v>14</v>
      </c>
      <c r="R5" s="12">
        <f t="shared" si="3"/>
        <v>35</v>
      </c>
    </row>
    <row r="6" spans="2:18" x14ac:dyDescent="0.3">
      <c r="B6" s="3" t="s">
        <v>15</v>
      </c>
      <c r="C6" s="4">
        <v>3.5</v>
      </c>
      <c r="D6" s="5">
        <v>3.25</v>
      </c>
      <c r="E6" s="5">
        <v>3.25</v>
      </c>
      <c r="F6" s="5">
        <v>5</v>
      </c>
      <c r="G6" s="5">
        <f t="shared" si="4"/>
        <v>15</v>
      </c>
      <c r="H6" s="5">
        <f t="shared" si="5"/>
        <v>75</v>
      </c>
      <c r="I6" s="6"/>
      <c r="J6" s="5">
        <v>2.75</v>
      </c>
      <c r="K6" s="5">
        <v>2.25</v>
      </c>
      <c r="L6" s="5">
        <v>3</v>
      </c>
      <c r="M6" s="5">
        <v>2</v>
      </c>
      <c r="N6" s="5">
        <f>SUM(J6:M6)</f>
        <v>10</v>
      </c>
      <c r="O6" s="5">
        <f>N6/20*100</f>
        <v>50</v>
      </c>
      <c r="Q6" s="4">
        <f t="shared" si="2"/>
        <v>25</v>
      </c>
      <c r="R6" s="7">
        <f t="shared" si="3"/>
        <v>62.5</v>
      </c>
    </row>
    <row r="7" spans="2:18" x14ac:dyDescent="0.3">
      <c r="B7" s="3" t="s">
        <v>16</v>
      </c>
      <c r="C7" s="4">
        <v>3.75</v>
      </c>
      <c r="D7" s="5">
        <v>3.5</v>
      </c>
      <c r="E7" s="5">
        <v>2.75</v>
      </c>
      <c r="F7" s="5">
        <v>3.75</v>
      </c>
      <c r="G7" s="5">
        <f t="shared" si="4"/>
        <v>13.75</v>
      </c>
      <c r="H7" s="5">
        <f t="shared" si="5"/>
        <v>68.75</v>
      </c>
      <c r="I7" s="6"/>
      <c r="J7" s="5">
        <v>4</v>
      </c>
      <c r="K7" s="5">
        <v>2</v>
      </c>
      <c r="L7" s="5">
        <v>3.5</v>
      </c>
      <c r="M7" s="5">
        <v>2.5</v>
      </c>
      <c r="N7" s="5">
        <f>SUM(J7:M7)</f>
        <v>12</v>
      </c>
      <c r="O7" s="5">
        <f>N7/20*100</f>
        <v>60</v>
      </c>
      <c r="Q7" s="4">
        <f t="shared" si="2"/>
        <v>25.75</v>
      </c>
      <c r="R7" s="7">
        <f t="shared" si="3"/>
        <v>64.375</v>
      </c>
    </row>
    <row r="8" spans="2:18" x14ac:dyDescent="0.3">
      <c r="B8" s="3" t="s">
        <v>17</v>
      </c>
      <c r="C8" s="4">
        <v>4.25</v>
      </c>
      <c r="D8" s="5">
        <v>2.25</v>
      </c>
      <c r="E8" s="5">
        <v>5</v>
      </c>
      <c r="F8" s="5">
        <v>5</v>
      </c>
      <c r="G8" s="5">
        <f t="shared" si="4"/>
        <v>16.5</v>
      </c>
      <c r="H8" s="5">
        <f t="shared" si="5"/>
        <v>82.5</v>
      </c>
      <c r="I8" s="4"/>
      <c r="J8" s="4">
        <v>1.5</v>
      </c>
      <c r="K8" s="4">
        <v>1.5</v>
      </c>
      <c r="L8" s="4">
        <v>4</v>
      </c>
      <c r="M8" s="4">
        <v>3</v>
      </c>
      <c r="N8" s="5">
        <f t="shared" ref="N8:N23" si="6">SUM(J8:M8)</f>
        <v>10</v>
      </c>
      <c r="O8" s="5">
        <f t="shared" ref="O8:O23" si="7">N8/20*100</f>
        <v>50</v>
      </c>
      <c r="Q8" s="4">
        <f t="shared" si="2"/>
        <v>26.5</v>
      </c>
      <c r="R8" s="7">
        <f t="shared" si="3"/>
        <v>66.25</v>
      </c>
    </row>
    <row r="9" spans="2:18" x14ac:dyDescent="0.3">
      <c r="B9" s="3" t="s">
        <v>18</v>
      </c>
      <c r="C9" s="4">
        <v>5</v>
      </c>
      <c r="D9" s="5">
        <v>2</v>
      </c>
      <c r="E9" s="5">
        <v>2</v>
      </c>
      <c r="F9" s="5">
        <v>5</v>
      </c>
      <c r="G9" s="5">
        <f t="shared" si="4"/>
        <v>14</v>
      </c>
      <c r="H9" s="5">
        <f t="shared" si="5"/>
        <v>70</v>
      </c>
      <c r="I9" s="4"/>
      <c r="J9" s="4">
        <v>1.75</v>
      </c>
      <c r="K9" s="4">
        <v>2.5</v>
      </c>
      <c r="L9" s="4">
        <v>2</v>
      </c>
      <c r="M9" s="4">
        <v>3.75</v>
      </c>
      <c r="N9" s="5">
        <f t="shared" si="6"/>
        <v>10</v>
      </c>
      <c r="O9" s="5">
        <f t="shared" si="7"/>
        <v>50</v>
      </c>
      <c r="Q9" s="4">
        <f t="shared" si="2"/>
        <v>24</v>
      </c>
      <c r="R9" s="7">
        <f t="shared" si="3"/>
        <v>60</v>
      </c>
    </row>
    <row r="10" spans="2:18" x14ac:dyDescent="0.3">
      <c r="B10" s="3" t="s">
        <v>19</v>
      </c>
      <c r="C10" s="8">
        <v>3</v>
      </c>
      <c r="D10" s="9">
        <v>1</v>
      </c>
      <c r="E10" s="9">
        <v>2</v>
      </c>
      <c r="F10" s="9">
        <v>5</v>
      </c>
      <c r="G10" s="10">
        <f t="shared" si="4"/>
        <v>11</v>
      </c>
      <c r="H10" s="5">
        <f t="shared" si="5"/>
        <v>55.000000000000007</v>
      </c>
      <c r="I10" s="8"/>
      <c r="J10" s="8">
        <v>1.5</v>
      </c>
      <c r="K10" s="8">
        <v>0.25</v>
      </c>
      <c r="L10" s="8">
        <v>1.5</v>
      </c>
      <c r="M10" s="8">
        <v>3</v>
      </c>
      <c r="N10" s="10">
        <f t="shared" si="6"/>
        <v>6.25</v>
      </c>
      <c r="O10" s="9">
        <f t="shared" si="7"/>
        <v>31.25</v>
      </c>
      <c r="P10" s="8"/>
      <c r="Q10" s="8">
        <f t="shared" si="2"/>
        <v>17.25</v>
      </c>
      <c r="R10" s="12">
        <f t="shared" si="3"/>
        <v>43.125</v>
      </c>
    </row>
    <row r="11" spans="2:18" x14ac:dyDescent="0.3">
      <c r="B11" s="3" t="s">
        <v>20</v>
      </c>
      <c r="C11" s="4">
        <v>4</v>
      </c>
      <c r="D11" s="5">
        <v>3</v>
      </c>
      <c r="E11" s="5">
        <v>3.5</v>
      </c>
      <c r="F11" s="5">
        <v>2.5</v>
      </c>
      <c r="G11" s="5">
        <f>SUM(C11:F11)</f>
        <v>13</v>
      </c>
      <c r="H11" s="5">
        <f t="shared" si="5"/>
        <v>65</v>
      </c>
      <c r="I11" s="4"/>
      <c r="J11" s="4">
        <v>5</v>
      </c>
      <c r="K11" s="4">
        <v>3.75</v>
      </c>
      <c r="L11" s="4">
        <v>4.75</v>
      </c>
      <c r="M11" s="4">
        <v>4.75</v>
      </c>
      <c r="N11" s="5">
        <f t="shared" si="6"/>
        <v>18.25</v>
      </c>
      <c r="O11" s="5">
        <f t="shared" si="7"/>
        <v>91.25</v>
      </c>
      <c r="Q11" s="4">
        <f t="shared" si="2"/>
        <v>31.25</v>
      </c>
      <c r="R11" s="7">
        <f t="shared" si="3"/>
        <v>78.125</v>
      </c>
    </row>
    <row r="12" spans="2:18" x14ac:dyDescent="0.3">
      <c r="B12" s="3" t="s">
        <v>21</v>
      </c>
      <c r="C12" s="8">
        <v>4.25</v>
      </c>
      <c r="D12" s="9">
        <v>1.5</v>
      </c>
      <c r="E12" s="9">
        <v>2</v>
      </c>
      <c r="F12" s="9">
        <v>4.5</v>
      </c>
      <c r="G12" s="9">
        <f>SUM(C12:F12)</f>
        <v>12.25</v>
      </c>
      <c r="H12" s="5">
        <f t="shared" si="5"/>
        <v>61.250000000000007</v>
      </c>
      <c r="I12" s="8"/>
      <c r="J12" s="8">
        <v>0.75</v>
      </c>
      <c r="K12" s="8">
        <v>2.5</v>
      </c>
      <c r="L12" s="8">
        <v>1</v>
      </c>
      <c r="M12" s="8">
        <v>2.5</v>
      </c>
      <c r="N12" s="9">
        <f t="shared" si="6"/>
        <v>6.75</v>
      </c>
      <c r="O12" s="9">
        <f t="shared" si="7"/>
        <v>33.75</v>
      </c>
      <c r="Q12" s="13">
        <f t="shared" si="2"/>
        <v>19</v>
      </c>
      <c r="R12" s="14">
        <f t="shared" si="3"/>
        <v>47.5</v>
      </c>
    </row>
    <row r="13" spans="2:18" x14ac:dyDescent="0.3">
      <c r="B13" s="3" t="s">
        <v>22</v>
      </c>
      <c r="C13" s="4">
        <v>3.5</v>
      </c>
      <c r="D13" s="5">
        <v>1</v>
      </c>
      <c r="E13" s="5">
        <v>4.25</v>
      </c>
      <c r="F13" s="5">
        <v>5</v>
      </c>
      <c r="G13" s="5">
        <f>SUM(C13:F13)</f>
        <v>13.75</v>
      </c>
      <c r="H13" s="5">
        <f t="shared" si="5"/>
        <v>68.75</v>
      </c>
      <c r="I13" s="4"/>
      <c r="J13" s="4">
        <v>1</v>
      </c>
      <c r="K13" s="4">
        <v>2.75</v>
      </c>
      <c r="L13" s="4">
        <v>1.75</v>
      </c>
      <c r="M13" s="4">
        <v>4.5</v>
      </c>
      <c r="N13" s="5">
        <f t="shared" si="6"/>
        <v>10</v>
      </c>
      <c r="O13" s="5">
        <f t="shared" si="7"/>
        <v>50</v>
      </c>
      <c r="Q13" s="4">
        <f t="shared" si="2"/>
        <v>23.75</v>
      </c>
      <c r="R13" s="7">
        <f t="shared" si="3"/>
        <v>59.375</v>
      </c>
    </row>
    <row r="14" spans="2:18" x14ac:dyDescent="0.3">
      <c r="B14" s="3" t="s">
        <v>23</v>
      </c>
      <c r="C14" s="4">
        <v>3.75</v>
      </c>
      <c r="D14" s="5">
        <v>2.5</v>
      </c>
      <c r="E14" s="5">
        <v>3</v>
      </c>
      <c r="F14" s="5">
        <v>5</v>
      </c>
      <c r="G14" s="5">
        <f>SUM(C14:F14)</f>
        <v>14.25</v>
      </c>
      <c r="H14" s="5">
        <f t="shared" si="5"/>
        <v>71.25</v>
      </c>
      <c r="I14" s="4"/>
      <c r="J14" s="4">
        <v>2</v>
      </c>
      <c r="K14" s="4">
        <v>4.5</v>
      </c>
      <c r="L14" s="4">
        <v>5</v>
      </c>
      <c r="M14" s="4">
        <v>4.5</v>
      </c>
      <c r="N14" s="5">
        <f t="shared" si="6"/>
        <v>16</v>
      </c>
      <c r="O14" s="5">
        <f t="shared" si="7"/>
        <v>80</v>
      </c>
      <c r="Q14" s="4">
        <f t="shared" si="2"/>
        <v>30.25</v>
      </c>
      <c r="R14" s="7">
        <f t="shared" si="3"/>
        <v>75.625</v>
      </c>
    </row>
    <row r="15" spans="2:18" x14ac:dyDescent="0.3">
      <c r="B15" s="3" t="s">
        <v>24</v>
      </c>
      <c r="C15" s="4">
        <v>3.25</v>
      </c>
      <c r="D15" s="5">
        <v>3.5</v>
      </c>
      <c r="E15" s="5">
        <v>3.5</v>
      </c>
      <c r="F15" s="5">
        <v>5</v>
      </c>
      <c r="G15" s="5">
        <f>SUM(C15:F15)</f>
        <v>15.25</v>
      </c>
      <c r="H15" s="5">
        <f t="shared" si="5"/>
        <v>76.25</v>
      </c>
      <c r="I15" s="4"/>
      <c r="J15" s="4">
        <v>2</v>
      </c>
      <c r="K15" s="4">
        <v>2.5</v>
      </c>
      <c r="L15" s="4">
        <v>2</v>
      </c>
      <c r="M15" s="4">
        <v>4.5</v>
      </c>
      <c r="N15" s="5">
        <f t="shared" si="6"/>
        <v>11</v>
      </c>
      <c r="O15" s="5">
        <f t="shared" si="7"/>
        <v>55.000000000000007</v>
      </c>
      <c r="Q15" s="4">
        <f t="shared" si="2"/>
        <v>26.25</v>
      </c>
      <c r="R15" s="7">
        <f t="shared" si="3"/>
        <v>65.625</v>
      </c>
    </row>
    <row r="16" spans="2:18" x14ac:dyDescent="0.3">
      <c r="B16" s="3" t="s">
        <v>25</v>
      </c>
      <c r="C16" s="4">
        <v>3.75</v>
      </c>
      <c r="D16" s="4">
        <v>2</v>
      </c>
      <c r="E16" s="4">
        <v>3</v>
      </c>
      <c r="F16" s="4">
        <v>1.25</v>
      </c>
      <c r="G16" s="5">
        <f t="shared" ref="G16:G23" si="8">SUM(C16:F16)</f>
        <v>10</v>
      </c>
      <c r="H16" s="5">
        <f t="shared" si="5"/>
        <v>50</v>
      </c>
      <c r="I16" s="4"/>
      <c r="J16" s="4">
        <v>2.25</v>
      </c>
      <c r="K16" s="4">
        <v>2.5</v>
      </c>
      <c r="L16" s="4">
        <v>4</v>
      </c>
      <c r="M16" s="4">
        <v>2</v>
      </c>
      <c r="N16" s="5">
        <f t="shared" si="6"/>
        <v>10.75</v>
      </c>
      <c r="O16" s="5">
        <f t="shared" si="7"/>
        <v>53.75</v>
      </c>
      <c r="Q16" s="4">
        <f t="shared" si="2"/>
        <v>20.75</v>
      </c>
      <c r="R16" s="7">
        <f t="shared" si="3"/>
        <v>51.875000000000007</v>
      </c>
    </row>
    <row r="17" spans="2:18" x14ac:dyDescent="0.3">
      <c r="B17" s="3" t="s">
        <v>26</v>
      </c>
      <c r="C17" s="4">
        <v>1</v>
      </c>
      <c r="D17" s="5">
        <v>1.5</v>
      </c>
      <c r="E17" s="5">
        <v>5</v>
      </c>
      <c r="F17" s="5">
        <v>5</v>
      </c>
      <c r="G17" s="5">
        <f t="shared" si="8"/>
        <v>12.5</v>
      </c>
      <c r="H17" s="5">
        <f t="shared" si="5"/>
        <v>62.5</v>
      </c>
      <c r="I17" s="4"/>
      <c r="J17" s="4">
        <v>2.5</v>
      </c>
      <c r="K17" s="4">
        <v>2</v>
      </c>
      <c r="L17" s="4">
        <v>3.5</v>
      </c>
      <c r="M17" s="4">
        <v>4.75</v>
      </c>
      <c r="N17" s="5">
        <f t="shared" si="6"/>
        <v>12.75</v>
      </c>
      <c r="O17" s="5">
        <f t="shared" si="7"/>
        <v>63.749999999999993</v>
      </c>
      <c r="Q17" s="4">
        <f t="shared" si="2"/>
        <v>25.25</v>
      </c>
      <c r="R17" s="7">
        <f t="shared" si="3"/>
        <v>63.125</v>
      </c>
    </row>
    <row r="18" spans="2:18" x14ac:dyDescent="0.3">
      <c r="B18" s="3" t="s">
        <v>27</v>
      </c>
      <c r="C18" s="8">
        <v>1</v>
      </c>
      <c r="D18" s="9">
        <v>1</v>
      </c>
      <c r="E18" s="9">
        <v>0</v>
      </c>
      <c r="F18" s="9">
        <v>0</v>
      </c>
      <c r="G18" s="10">
        <f t="shared" si="8"/>
        <v>2</v>
      </c>
      <c r="H18" s="5">
        <f t="shared" si="5"/>
        <v>10</v>
      </c>
      <c r="I18" s="8"/>
      <c r="J18" s="8">
        <v>2.25</v>
      </c>
      <c r="K18" s="8">
        <v>0</v>
      </c>
      <c r="L18" s="8">
        <v>1.75</v>
      </c>
      <c r="M18" s="8">
        <v>1</v>
      </c>
      <c r="N18" s="10">
        <f t="shared" si="6"/>
        <v>5</v>
      </c>
      <c r="O18" s="9">
        <f t="shared" si="7"/>
        <v>25</v>
      </c>
      <c r="Q18" s="13">
        <f t="shared" si="2"/>
        <v>7</v>
      </c>
      <c r="R18" s="14">
        <f t="shared" si="3"/>
        <v>17.5</v>
      </c>
    </row>
    <row r="19" spans="2:18" x14ac:dyDescent="0.3">
      <c r="B19" s="3" t="s">
        <v>28</v>
      </c>
      <c r="C19" s="8">
        <v>1</v>
      </c>
      <c r="D19" s="9">
        <v>0.5</v>
      </c>
      <c r="E19" s="9">
        <v>2</v>
      </c>
      <c r="F19" s="9">
        <v>0</v>
      </c>
      <c r="G19" s="10">
        <f t="shared" si="8"/>
        <v>3.5</v>
      </c>
      <c r="H19" s="5">
        <f t="shared" si="5"/>
        <v>17.5</v>
      </c>
      <c r="I19" s="8"/>
      <c r="J19" s="8">
        <v>1.5</v>
      </c>
      <c r="K19" s="8">
        <v>0</v>
      </c>
      <c r="L19" s="8">
        <v>0.25</v>
      </c>
      <c r="M19" s="8">
        <v>0.5</v>
      </c>
      <c r="N19" s="10">
        <f t="shared" si="6"/>
        <v>2.25</v>
      </c>
      <c r="O19" s="9">
        <f t="shared" si="7"/>
        <v>11.25</v>
      </c>
      <c r="Q19" s="13">
        <f t="shared" si="2"/>
        <v>5.75</v>
      </c>
      <c r="R19" s="14">
        <f t="shared" si="3"/>
        <v>14.374999999999998</v>
      </c>
    </row>
    <row r="20" spans="2:18" x14ac:dyDescent="0.3">
      <c r="B20" s="3" t="s">
        <v>29</v>
      </c>
      <c r="C20" s="8">
        <v>3.25</v>
      </c>
      <c r="D20" s="9">
        <v>2</v>
      </c>
      <c r="E20" s="9">
        <v>0.5</v>
      </c>
      <c r="F20" s="9">
        <v>0</v>
      </c>
      <c r="G20" s="10">
        <f t="shared" si="8"/>
        <v>5.75</v>
      </c>
      <c r="H20" s="5">
        <f t="shared" si="5"/>
        <v>28.749999999999996</v>
      </c>
      <c r="I20" s="8"/>
      <c r="J20" s="8">
        <v>2.25</v>
      </c>
      <c r="K20" s="8">
        <v>0</v>
      </c>
      <c r="L20" s="8">
        <v>1.5</v>
      </c>
      <c r="M20" s="8">
        <v>0.75</v>
      </c>
      <c r="N20" s="10">
        <f t="shared" si="6"/>
        <v>4.5</v>
      </c>
      <c r="O20" s="9">
        <f t="shared" si="7"/>
        <v>22.5</v>
      </c>
      <c r="Q20" s="13">
        <f t="shared" si="2"/>
        <v>10.25</v>
      </c>
      <c r="R20" s="14">
        <f t="shared" si="3"/>
        <v>25.624999999999996</v>
      </c>
    </row>
    <row r="21" spans="2:18" x14ac:dyDescent="0.3">
      <c r="B21" s="3" t="s">
        <v>30</v>
      </c>
      <c r="C21" s="4">
        <v>4</v>
      </c>
      <c r="D21" s="5">
        <v>1</v>
      </c>
      <c r="E21" s="5">
        <v>4</v>
      </c>
      <c r="F21" s="5">
        <v>5</v>
      </c>
      <c r="G21" s="5">
        <f t="shared" si="8"/>
        <v>14</v>
      </c>
      <c r="H21" s="5">
        <f t="shared" si="5"/>
        <v>70</v>
      </c>
      <c r="I21" s="4"/>
      <c r="J21" s="4">
        <v>1.5</v>
      </c>
      <c r="K21" s="4">
        <v>2.25</v>
      </c>
      <c r="L21" s="4">
        <v>3</v>
      </c>
      <c r="M21" s="4">
        <v>3.5</v>
      </c>
      <c r="N21" s="5">
        <f t="shared" si="6"/>
        <v>10.25</v>
      </c>
      <c r="O21" s="5">
        <f t="shared" si="7"/>
        <v>51.249999999999993</v>
      </c>
      <c r="Q21" s="4">
        <f t="shared" si="2"/>
        <v>24.25</v>
      </c>
      <c r="R21" s="7">
        <f t="shared" si="3"/>
        <v>60.624999999999993</v>
      </c>
    </row>
    <row r="22" spans="2:18" x14ac:dyDescent="0.3">
      <c r="B22" s="3">
        <v>30842396</v>
      </c>
      <c r="C22" s="4">
        <v>4.25</v>
      </c>
      <c r="D22" s="5">
        <v>4</v>
      </c>
      <c r="E22" s="5">
        <v>5</v>
      </c>
      <c r="F22" s="5">
        <v>5</v>
      </c>
      <c r="G22" s="5">
        <f t="shared" si="8"/>
        <v>18.25</v>
      </c>
      <c r="H22" s="5">
        <f t="shared" si="5"/>
        <v>91.25</v>
      </c>
      <c r="I22" s="4"/>
      <c r="J22" s="4">
        <v>5</v>
      </c>
      <c r="K22" s="4">
        <v>2.25</v>
      </c>
      <c r="L22" s="4">
        <v>4.5</v>
      </c>
      <c r="M22" s="4">
        <v>4.75</v>
      </c>
      <c r="N22" s="5">
        <f t="shared" si="6"/>
        <v>16.5</v>
      </c>
      <c r="O22" s="5">
        <f t="shared" si="7"/>
        <v>82.5</v>
      </c>
      <c r="Q22" s="4">
        <f t="shared" si="2"/>
        <v>34.75</v>
      </c>
      <c r="R22" s="7">
        <f t="shared" si="3"/>
        <v>86.875</v>
      </c>
    </row>
    <row r="23" spans="2:18" x14ac:dyDescent="0.3">
      <c r="B23" s="15" t="s">
        <v>31</v>
      </c>
      <c r="C23" s="8">
        <v>1.5</v>
      </c>
      <c r="D23" s="9">
        <v>0</v>
      </c>
      <c r="E23" s="9">
        <v>0</v>
      </c>
      <c r="F23" s="9">
        <v>0</v>
      </c>
      <c r="G23" s="16">
        <f t="shared" si="8"/>
        <v>1.5</v>
      </c>
      <c r="H23" s="5">
        <f t="shared" si="5"/>
        <v>7.5</v>
      </c>
      <c r="I23" s="13"/>
      <c r="J23" s="13">
        <v>1.5</v>
      </c>
      <c r="K23" s="13">
        <v>0.5</v>
      </c>
      <c r="L23" s="13">
        <v>1</v>
      </c>
      <c r="M23" s="13">
        <v>1.5</v>
      </c>
      <c r="N23" s="10">
        <f t="shared" si="6"/>
        <v>4.5</v>
      </c>
      <c r="O23" s="9">
        <f t="shared" si="7"/>
        <v>22.5</v>
      </c>
      <c r="P23" s="13"/>
      <c r="Q23" s="13">
        <f t="shared" si="2"/>
        <v>6</v>
      </c>
      <c r="R23" s="14">
        <f t="shared" si="3"/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Hostnik</dc:creator>
  <cp:lastModifiedBy>Gregor Hostnik</cp:lastModifiedBy>
  <dcterms:created xsi:type="dcterms:W3CDTF">2026-09-03T09:29:27Z</dcterms:created>
  <dcterms:modified xsi:type="dcterms:W3CDTF">2026-09-03T09:30:24Z</dcterms:modified>
</cp:coreProperties>
</file>